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10050"/>
  </bookViews>
  <sheets>
    <sheet name="DIC 20" sheetId="1" r:id="rId1"/>
  </sheets>
  <calcPr calcId="145621"/>
</workbook>
</file>

<file path=xl/calcChain.xml><?xml version="1.0" encoding="utf-8"?>
<calcChain xmlns="http://schemas.openxmlformats.org/spreadsheetml/2006/main">
  <c r="L231" i="1" l="1"/>
  <c r="L193" i="1"/>
  <c r="I193" i="1"/>
  <c r="L170" i="1"/>
  <c r="N160" i="1"/>
  <c r="M154" i="1"/>
  <c r="M143" i="1"/>
  <c r="M111" i="1"/>
  <c r="L98" i="1"/>
  <c r="I98" i="1"/>
  <c r="M86" i="1"/>
  <c r="J86" i="1"/>
  <c r="M84" i="1"/>
  <c r="J84" i="1"/>
  <c r="M81" i="1"/>
  <c r="M87" i="1" s="1"/>
  <c r="J81" i="1"/>
  <c r="J87" i="1" s="1"/>
  <c r="N69" i="1"/>
  <c r="K69" i="1"/>
  <c r="H49" i="1"/>
  <c r="M42" i="1"/>
  <c r="J42" i="1"/>
  <c r="K34" i="1"/>
  <c r="K24" i="1"/>
  <c r="K26" i="1" s="1"/>
  <c r="M16" i="1"/>
  <c r="M17" i="1" s="1"/>
  <c r="J16" i="1"/>
  <c r="J17" i="1" s="1"/>
  <c r="H50" i="1" l="1"/>
  <c r="K48" i="1" l="1"/>
  <c r="K47" i="1"/>
  <c r="K50" i="1" s="1"/>
  <c r="K49" i="1"/>
</calcChain>
</file>

<file path=xl/sharedStrings.xml><?xml version="1.0" encoding="utf-8"?>
<sst xmlns="http://schemas.openxmlformats.org/spreadsheetml/2006/main" count="172" uniqueCount="142">
  <si>
    <t>AL 31 DE DICIEMBRE DE 2020</t>
  </si>
  <si>
    <t>a) NOTAS DE DESGLOSE</t>
  </si>
  <si>
    <r>
      <t xml:space="preserve">I)     </t>
    </r>
    <r>
      <rPr>
        <b/>
        <sz val="7"/>
        <rFont val="Times New Roman"/>
        <family val="1"/>
      </rPr>
      <t/>
    </r>
  </si>
  <si>
    <t>NOTAS AL ESTADO DE SITUACIÓN FINANCIERA</t>
  </si>
  <si>
    <t>Activo</t>
  </si>
  <si>
    <t>·</t>
  </si>
  <si>
    <t>Efectivo y Equivalentes. Representa el monto en dinero propiedad del Instituto, mismo que se encuentra a su cuidado y administración. Refleja los pendientes de depósito por las ventas en efectivo de la tienda y fondo revolvente de la Institución para gastos emergente</t>
  </si>
  <si>
    <t>A continuación se relacionan las cuentas que integran el rubro de efectivo y equivalentes:</t>
  </si>
  <si>
    <t>Concepto</t>
  </si>
  <si>
    <t>BANCOS/TESORERÍA</t>
  </si>
  <si>
    <t>INVERSIONES TEMPORALES (HASTA 3 MESES)</t>
  </si>
  <si>
    <t>FONDOS CON AFECTACIÓN ESPECÍFICA</t>
  </si>
  <si>
    <t>OTROS EFECTIVOS Y EQUIVALENTES</t>
  </si>
  <si>
    <t>Suma</t>
  </si>
  <si>
    <t>Bancos/Tesorería. Refleja el monto de efectivo disponible en la institución bancaria propiedad del Instituto. Las cuentas bancarias a nombre de Casa de las Artesanías del Estado de Michoacán de Ocampo se encuentran depuradas.
Otros efectivos y equivalentes. Recursos monetarios en posesión del Instituto para sufragar gastos operativos emergentes no programados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</si>
  <si>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</si>
  <si>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t>Banco</t>
  </si>
  <si>
    <t>Importe</t>
  </si>
  <si>
    <t>BANCO BBVA BANCOMER</t>
  </si>
  <si>
    <t>Inversiones Temporales</t>
  </si>
  <si>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</si>
  <si>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BBVA BANCOMER</t>
  </si>
  <si>
    <t>Derechos a recibir Efectivo y Equivalentes y Bienes o Servicios a Recibir</t>
  </si>
  <si>
    <t>CUENTAS POR COBRAR A CORTO PLAZO</t>
  </si>
  <si>
    <t>DEUDORES DIVERSOS POR COBRAR A CORTO PLAZO</t>
  </si>
  <si>
    <t>OTROS DERECHOS A RECIBIR EFECTIVO O EQUIVALENTES A CORTO PLAZO</t>
  </si>
  <si>
    <t>Las Cuentas por Cobrar a Corto Plazo se integran por:</t>
  </si>
  <si>
    <t>Convenio SEDECO</t>
  </si>
  <si>
    <t>Transferencias Internas y Asignaciones al Sector público</t>
  </si>
  <si>
    <t>Cuentas por cobrar (clientes)</t>
  </si>
  <si>
    <t>Deudores Diversos por Cobrar a Corto Plazo</t>
  </si>
  <si>
    <t>Representa el monto de los derechos de cobro a favor del ente público por gastos por comprobar, principalmente relacionados con viáticos, así como los adeudos que presentan los artesanos por concepto de materia prima otorgada en ejercicios anteriores.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</si>
  <si>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</si>
  <si>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</si>
  <si>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Muebles, Inmuebles e Intangibles</t>
  </si>
  <si>
    <t>Bienes Inmuebles, Infraestructura y Construcciones en Proceso</t>
  </si>
  <si>
    <t>Se integra de la siguiente manera:</t>
  </si>
  <si>
    <t>TERRENOS</t>
  </si>
  <si>
    <t>OTROS BIENES INMUEBLES</t>
  </si>
  <si>
    <t>Subtotal BIENES INMUEBLES, INFRAESTRUCTURA Y CONSTRUCCIONES EN PROCESO</t>
  </si>
  <si>
    <t>Bienes Muebles, Intangibles y Depreciaciones</t>
  </si>
  <si>
    <t>MOBILIARIO Y EQUIPO DE ADMINISTRACIÓN</t>
  </si>
  <si>
    <t>MOBILIARIO Y EQUIPO EDUCACIONAL Y RECREATIVO</t>
  </si>
  <si>
    <t>VEHÍCULOS Y EQUIPO DE TRANSPORTE</t>
  </si>
  <si>
    <t>MAQUINARIA, OTROS EQUIPOS Y HERRAMIENTAS</t>
  </si>
  <si>
    <t>COLECCIONES, OBRAS DE ARTE Y OBJETOS VALIOSOS</t>
  </si>
  <si>
    <t>Subtotal BIENES MUEBLES</t>
  </si>
  <si>
    <t>SOFTWARE</t>
  </si>
  <si>
    <t>PATENTES, MARCAS Y DERECHOS</t>
  </si>
  <si>
    <t>Subtotal ACTIVOS INTANGIBLES</t>
  </si>
  <si>
    <t>DEPRECIACIÓN ACUMULADA DE BIENES MUEBLES</t>
  </si>
  <si>
    <t>Subtotal DEPRECIACIÓN, DETERIORO Y AMORTIZACIÓN ACUMULADA DE BIENES</t>
  </si>
  <si>
    <t>Pasivo</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</si>
  <si>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</si>
  <si>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PASIVO CIRCULANTE</t>
  </si>
  <si>
    <t>PASIVO NO CIRCULANTE</t>
  </si>
  <si>
    <t>Suma de Pasivo</t>
  </si>
  <si>
    <t>Pasivo Circulante</t>
  </si>
  <si>
    <t>Destacan entre las principales partidas del Pasivo Circulante las siguientes:</t>
  </si>
  <si>
    <t>SERVICIOS PERSONALES POR PAGAR A CORTO PLAZO</t>
  </si>
  <si>
    <t>RETENCIONES Y CONTRIBUCIONES POR PAGAR A CORTO PLAZO</t>
  </si>
  <si>
    <t>TRANSFERENCIAS OTORGADAS POR PAGAR A CORTO PLAZO</t>
  </si>
  <si>
    <t>PROVEEDORES POR PAGAR A CORTO PLAZO</t>
  </si>
  <si>
    <t>OTRAS CUENTAS POR PAGAR A CORTO PLAZO</t>
  </si>
  <si>
    <t>INGRESOS POR CLASIFICAR</t>
  </si>
  <si>
    <t>Suma PASIVO CIRCULANTE</t>
  </si>
  <si>
    <t>Servicios Personales por Pagar a Corto Plazo</t>
  </si>
  <si>
    <t>No existen servicios personales por pagar a corto plazo</t>
  </si>
  <si>
    <t>Retenciones por Pagar a Corto Plazo</t>
  </si>
  <si>
    <t>El importe de esta cuenta esta constituido principalmente por Retenciones de ISR por Sueldos y Salarios no depositados por la Tesorería</t>
  </si>
  <si>
    <t>Ingresos por Clasificar a Corto Plazo</t>
  </si>
  <si>
    <t>No existen</t>
  </si>
  <si>
    <t>Proveedores por Pagar a Corto Plazo</t>
  </si>
  <si>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</si>
  <si>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Transferencias otorgadas por pagar a corto plazo</t>
  </si>
  <si>
    <t>Se refiere a obligaciones devengadas de pago de este ejercicio fiscal y anteriores, sin embargo, se encuentran pendientes por falta de recurso presupuestal.</t>
  </si>
  <si>
    <t>Otras cuentas por pagar a corto plazo</t>
  </si>
  <si>
    <t xml:space="preserve">Representa el adeudo que tiene el Instituto del Artesano Michoacano con la Unidad de Financiamiento de FODAR, pago de artesanía en consignación, viáticos en comisiones oficiales y proveedores. </t>
  </si>
  <si>
    <t>Pasivo No Circulante</t>
  </si>
  <si>
    <t>Destacan entre las principales partidas del Pasivo No Circulante las siguientes:</t>
  </si>
  <si>
    <t>PROVISIÓN PARA CONTINGENCIAS A LARGO PLAZO</t>
  </si>
  <si>
    <t>Suma de Pasivos a Largo Plazo</t>
  </si>
  <si>
    <r>
      <t xml:space="preserve">II)    </t>
    </r>
    <r>
      <rPr>
        <b/>
        <sz val="7"/>
        <rFont val="Times New Roman"/>
        <family val="1"/>
      </rPr>
      <t/>
    </r>
  </si>
  <si>
    <t>NOTAS AL ESTADO DE ACTIVIDADES</t>
  </si>
  <si>
    <t>Ingresos de Gestión</t>
  </si>
  <si>
    <t>Ingresos por ventas y bienes de servicios</t>
  </si>
  <si>
    <t>Tranferencias, asignaciones, subsidios y otras ayudas</t>
  </si>
  <si>
    <t>Ingresos Financieros</t>
  </si>
  <si>
    <t>Otros ingresos y beneficios varios</t>
  </si>
  <si>
    <t>Total de ingresos y otros beneficios</t>
  </si>
  <si>
    <t xml:space="preserve">Ingreso generado por venta de bienes en comodato </t>
  </si>
  <si>
    <t>Ingreso generado por venta de bienes en el concurso de Domingo de Ramos</t>
  </si>
  <si>
    <t>Ingreso generado por venta de bienes en el concurso de Alfareria en Morelia</t>
  </si>
  <si>
    <t>Ingreso generado por venta de bienes en el concurso de Noche de Muertos</t>
  </si>
  <si>
    <t>TOTAL</t>
  </si>
  <si>
    <t>Gastos y Otras Pérdidas:</t>
  </si>
  <si>
    <t>GASTOS DE FUNCIONAMIENTO</t>
  </si>
  <si>
    <t>TRANSFERENCIAS, ASIGNACIONES, SUBSIDIOS Y OTRAS AYUDAS</t>
  </si>
  <si>
    <t>INTERESES, COMISIONES Y OTROS GASTOS DE LA DEUDA PÚBLICA</t>
  </si>
  <si>
    <t>OTROS GASTOS Y PÉRDIDAS EXTRAORDINARIAS</t>
  </si>
  <si>
    <t>Suma de GASTOS Y OTRAS PÉRDIDAS</t>
  </si>
  <si>
    <t xml:space="preserve">III)   </t>
  </si>
  <si>
    <t>NOTAS AL ESTADO DE VARIACIÓN EN LA HACIENDA PÚBLICA</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</si>
  <si>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</si>
  <si>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 En el renglón de Hacienda Pública/patrimonio generado, existe un patrimonio del ejercicio por $4,217,515.25</t>
  </si>
  <si>
    <t xml:space="preserve">IV)   </t>
  </si>
  <si>
    <t>NOTAS AL ESTADO DE FLUJOS DE EFECTIVO</t>
  </si>
  <si>
    <t>Efectivo y equivalentes</t>
  </si>
  <si>
    <t>1.</t>
  </si>
  <si>
    <t>El análisis de los saldos inicial y final que figuran en la última parte del Estado de Flujo de Efectivo en la cuenta de efectivo y equivalentes es como sigue:</t>
  </si>
  <si>
    <t>BANCOS/DEPENDENCIAS Y OTROS</t>
  </si>
  <si>
    <t>DEPÓSITOS DE FONDOS DE TERCEROS EN GARANTÍA Y/O ADMINISTRACIÓN</t>
  </si>
  <si>
    <t>Total de EFECTIVO Y EQUIVALENTES</t>
  </si>
  <si>
    <t xml:space="preserve">V)   </t>
  </si>
  <si>
    <t xml:space="preserve">NOTAS AL ESTADO ANALíTICO DE INGRESOS </t>
  </si>
  <si>
    <t>La Diferencia que existe entre el Estado Analítico de Ingresos con el Estado Analíticos del Egresos, se debe a que la Secretaria de Finanzas y Administración no lleva un orden en las fechas de pagos de los DEPPs de ejercicios anteriores, y al gestionar recurso para solventar gastos urgentes como servicios basicios del ejercicio actual, depositan recursos de DEPPs de ejercicios anteriores.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</si>
  <si>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</si>
  <si>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</si>
  <si>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</si>
  <si>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</si>
  <si>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</si>
  <si>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 Monto total de los contratos vigentes de piezas artesanales que son entregadas al Instituto por los artesanos, con la finalidad de su comercialización</t>
  </si>
  <si>
    <t xml:space="preserve">Emisión de obligaciones valor monetario de instrumentos emitidos por el Instituto para obtener recursos a largo plazo </t>
  </si>
  <si>
    <t>Avales y garantías  son instrumentos mediante los cuales el Instituto responde, como garante, de los compromisos comerciales o financieros adquiridos por un cliente</t>
  </si>
  <si>
    <t>Juicios</t>
  </si>
  <si>
    <t xml:space="preserve">Contratos para Inversión Mediante Proyectos para Prestación de Servicios (PPS) y Similares </t>
  </si>
  <si>
    <t>Bienes concesionados o en comodato indica el otorgamiento del derecho de explotación, por un período determinado, de bienes propiedad del Instituto</t>
  </si>
  <si>
    <t>VALORES</t>
  </si>
  <si>
    <t>EMISIÓN DE OBLIGACIONES</t>
  </si>
  <si>
    <t>AVALES Y GARANTÍAS</t>
  </si>
  <si>
    <t>JUICIOS</t>
  </si>
  <si>
    <t>INVERSIÓN MEDIANTE PROYECTOS PARA PRESTACIÓN DE SERVICIOS (PPS) Y SIMILARES</t>
  </si>
  <si>
    <t>BIENES EN CONCESIONADOS O EN COMODATO</t>
  </si>
  <si>
    <t>Suma CUENTAS DE ORDEN CONTABLES</t>
  </si>
  <si>
    <r>
      <rPr>
        <i/>
        <sz val="9"/>
        <rFont val="Arial"/>
        <family val="2"/>
      </rPr>
      <t xml:space="preserve">Presupuestarias: </t>
    </r>
    <r>
      <rPr>
        <sz val="9"/>
        <rFont val="Arial"/>
        <family val="2"/>
      </rPr>
      <t/>
    </r>
  </si>
  <si>
    <t>Cuentas de ingresos Monto de las operaciones de venta y depósitos de la Tesorería derivado del Presupuesto de Egresos</t>
  </si>
  <si>
    <t xml:space="preserve">                                                                                                                                                                                                                                                                                                                                                                                                                                                                                                                                                                                                   </t>
  </si>
  <si>
    <t>Cuentas de egresos Monto del presupuesto ejecutado</t>
  </si>
  <si>
    <t>b) NOTAS DE GESTIÓN ADMINISTRATIVA</t>
  </si>
  <si>
    <t>El Instituto del Artesano Michoacano es un organismo público descentralizado del gobierno del Estado, con personalidad jurídica y patrimonio propios, creado por  Decreto publicado en el Periódico Oficial del Gobierno del Estado de Michoacán de Ocampo, el día  21 veintiuno de mayo del 2015 dos mil quince, bajo el  número 492, Novena Sección, Tomo CLXII, cuyo propósito es el de diseñar, evaluar, administrar y promover acciones que tengan por objeto fortalecer e impulsar la actividad artesanal, al interior de la Entidad y fuera de la misma</t>
  </si>
  <si>
    <t>Para el ejercicio del Presupuesto de Egresos, el Instituto del Artesano Michoacano se apega a las disposiciones establecidas en la LEY DE PLANEACION HACENDARIA, PRESUPUESTO, GASTO PUBLICO Y CONTABILIDAD GUBERNAMENTAL DEL ESTADO DE MICHOACAN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</si>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</sst>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 #,###,###.00"/>
    <numFmt numFmtId="165" formatCode="&quot;$&quot;#,##0.00"/>
  </numFmts>
  <fonts count="21" x14ac:knownFonts="1">
    <font>
      <sz val="10"/>
      <color rgb="FF000000"/>
      <name val="Times New Roman"/>
      <charset val="204"/>
    </font>
    <font>
      <b/>
      <sz val="10"/>
      <color rgb="FF000000"/>
      <name val="Arial"/>
      <family val="2"/>
    </font>
    <font>
      <sz val="10"/>
      <color rgb="FF000000"/>
      <name val="Arial"/>
      <family val="2"/>
    </font>
    <font>
      <sz val="9"/>
      <color rgb="FF000000"/>
      <name val="Arial"/>
      <family val="2"/>
    </font>
    <font>
      <i/>
      <sz val="9"/>
      <name val="Arial"/>
      <family val="2"/>
    </font>
    <font>
      <i/>
      <sz val="9"/>
      <color rgb="FF000000"/>
      <name val="Arial"/>
      <family val="2"/>
    </font>
    <font>
      <b/>
      <sz val="9"/>
      <name val="Arial"/>
      <family val="2"/>
    </font>
    <font>
      <b/>
      <sz val="7"/>
      <name val="Times New Roman"/>
      <family val="1"/>
    </font>
    <font>
      <sz val="9"/>
      <color theme="1"/>
      <name val="Symbol"/>
      <family val="1"/>
      <charset val="2"/>
    </font>
    <font>
      <sz val="9"/>
      <color theme="1"/>
      <name val="Arial"/>
      <family val="2"/>
    </font>
    <font>
      <b/>
      <sz val="9"/>
      <color theme="1"/>
      <name val="Arial"/>
      <family val="2"/>
    </font>
    <font>
      <sz val="10"/>
      <color rgb="FF000000"/>
      <name val="Times New Roman"/>
      <family val="1"/>
    </font>
    <font>
      <b/>
      <i/>
      <sz val="9"/>
      <color theme="1"/>
      <name val="Arial"/>
      <family val="2"/>
    </font>
    <font>
      <sz val="9"/>
      <name val="Arial"/>
      <family val="2"/>
    </font>
    <font>
      <i/>
      <sz val="8"/>
      <name val="Arial"/>
      <family val="2"/>
    </font>
    <font>
      <i/>
      <sz val="8"/>
      <color rgb="FF000000"/>
      <name val="Arial"/>
      <family val="2"/>
    </font>
    <font>
      <b/>
      <sz val="9"/>
      <color rgb="FF000000"/>
      <name val="Arial"/>
      <family val="2"/>
    </font>
    <font>
      <sz val="8"/>
      <name val="Arial"/>
      <family val="2"/>
    </font>
    <font>
      <b/>
      <i/>
      <sz val="8"/>
      <name val="Arial"/>
      <family val="2"/>
    </font>
    <font>
      <sz val="8"/>
      <color rgb="FF000000"/>
      <name val="Arial"/>
      <family val="2"/>
    </font>
    <font>
      <u/>
      <sz val="10"/>
      <color indexed="12"/>
      <name val="Arial"/>
      <family val="2"/>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0" fontId="20" fillId="0" borderId="0" applyNumberFormat="0" applyFill="0" applyBorder="0" applyAlignment="0" applyProtection="0">
      <alignment vertical="top"/>
      <protection locked="0"/>
    </xf>
  </cellStyleXfs>
  <cellXfs count="130">
    <xf numFmtId="0" fontId="0" fillId="0" borderId="0" xfId="0"/>
    <xf numFmtId="0" fontId="1" fillId="0" borderId="0" xfId="0" applyFont="1" applyAlignment="1">
      <alignment horizontal="center"/>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center" vertical="top" wrapText="1"/>
    </xf>
    <xf numFmtId="0" fontId="8" fillId="0" borderId="0" xfId="0" applyFont="1" applyAlignment="1">
      <alignment horizontal="center"/>
    </xf>
    <xf numFmtId="49" fontId="3" fillId="0" borderId="0" xfId="0" applyNumberFormat="1" applyFont="1" applyAlignment="1">
      <alignment horizontal="left" vertical="top"/>
    </xf>
    <xf numFmtId="0" fontId="9" fillId="0" borderId="0" xfId="0" applyFont="1"/>
    <xf numFmtId="0" fontId="3" fillId="0" borderId="0" xfId="0" applyFont="1" applyAlignment="1">
      <alignment vertical="top" wrapText="1"/>
    </xf>
    <xf numFmtId="0" fontId="10" fillId="0" borderId="1" xfId="0" applyFont="1" applyBorder="1"/>
    <xf numFmtId="0" fontId="10" fillId="0" borderId="1" xfId="0" applyFont="1" applyBorder="1" applyAlignment="1">
      <alignment horizontal="center"/>
    </xf>
    <xf numFmtId="49" fontId="9" fillId="0" borderId="1" xfId="0" applyNumberFormat="1" applyFont="1" applyBorder="1"/>
    <xf numFmtId="164" fontId="9" fillId="0" borderId="1" xfId="0" applyNumberFormat="1" applyFont="1" applyBorder="1"/>
    <xf numFmtId="2" fontId="9" fillId="0" borderId="1" xfId="0" applyNumberFormat="1" applyFont="1" applyBorder="1"/>
    <xf numFmtId="49" fontId="10" fillId="0" borderId="2" xfId="0" applyNumberFormat="1" applyFont="1" applyBorder="1" applyAlignment="1">
      <alignment horizontal="right"/>
    </xf>
    <xf numFmtId="49" fontId="10" fillId="0" borderId="3" xfId="0" applyNumberFormat="1" applyFont="1" applyBorder="1" applyAlignment="1">
      <alignment horizontal="right"/>
    </xf>
    <xf numFmtId="49" fontId="10" fillId="0" borderId="4" xfId="0" applyNumberFormat="1" applyFont="1" applyBorder="1" applyAlignment="1">
      <alignment horizontal="right"/>
    </xf>
    <xf numFmtId="164" fontId="10" fillId="0" borderId="1" xfId="1" applyNumberFormat="1" applyFont="1" applyBorder="1"/>
    <xf numFmtId="44" fontId="10" fillId="0" borderId="1" xfId="1" applyFont="1" applyBorder="1"/>
    <xf numFmtId="0" fontId="10" fillId="0" borderId="0" xfId="0" applyFont="1" applyAlignment="1">
      <alignment horizontal="left" vertical="top" wrapText="1"/>
    </xf>
    <xf numFmtId="0" fontId="10" fillId="0" borderId="0" xfId="0" applyFont="1"/>
    <xf numFmtId="44" fontId="10" fillId="0" borderId="2" xfId="1" applyFont="1" applyBorder="1" applyAlignment="1">
      <alignment horizontal="right"/>
    </xf>
    <xf numFmtId="44" fontId="10" fillId="0" borderId="3" xfId="1" applyFont="1" applyBorder="1" applyAlignment="1">
      <alignment horizontal="right"/>
    </xf>
    <xf numFmtId="44" fontId="10" fillId="0" borderId="4" xfId="1" applyFont="1" applyBorder="1" applyAlignment="1">
      <alignment horizontal="right"/>
    </xf>
    <xf numFmtId="0" fontId="9" fillId="0" borderId="0" xfId="0" applyFont="1" applyAlignment="1">
      <alignment horizontal="justify" vertical="justify" wrapText="1"/>
    </xf>
    <xf numFmtId="49" fontId="9" fillId="0" borderId="2" xfId="0" applyNumberFormat="1" applyFont="1" applyBorder="1"/>
    <xf numFmtId="49" fontId="9" fillId="0" borderId="3" xfId="0" applyNumberFormat="1" applyFont="1" applyBorder="1"/>
    <xf numFmtId="49" fontId="9" fillId="0" borderId="4" xfId="0" applyNumberFormat="1" applyFont="1" applyBorder="1"/>
    <xf numFmtId="164" fontId="9" fillId="0" borderId="2" xfId="0" applyNumberFormat="1" applyFont="1" applyBorder="1"/>
    <xf numFmtId="2" fontId="9" fillId="0" borderId="3" xfId="0" applyNumberFormat="1" applyFont="1" applyBorder="1"/>
    <xf numFmtId="2" fontId="9" fillId="0" borderId="4" xfId="0" applyNumberFormat="1" applyFont="1" applyBorder="1"/>
    <xf numFmtId="0" fontId="13" fillId="0" borderId="0" xfId="0" applyFont="1" applyAlignment="1">
      <alignment vertical="top" wrapText="1"/>
    </xf>
    <xf numFmtId="49" fontId="13" fillId="0" borderId="0" xfId="0" applyNumberFormat="1" applyFont="1" applyAlignment="1">
      <alignment vertical="top" wrapText="1"/>
    </xf>
    <xf numFmtId="0" fontId="10" fillId="0" borderId="2" xfId="0"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49" fontId="9" fillId="0" borderId="2" xfId="0" applyNumberFormat="1" applyFont="1" applyBorder="1" applyAlignment="1">
      <alignment horizontal="left"/>
    </xf>
    <xf numFmtId="49" fontId="9" fillId="0" borderId="3" xfId="0" applyNumberFormat="1" applyFont="1" applyBorder="1" applyAlignment="1">
      <alignment horizontal="left"/>
    </xf>
    <xf numFmtId="164" fontId="9" fillId="0" borderId="2" xfId="0" applyNumberFormat="1" applyFont="1" applyBorder="1" applyAlignment="1">
      <alignment horizontal="center"/>
    </xf>
    <xf numFmtId="2" fontId="9" fillId="0" borderId="3" xfId="0" applyNumberFormat="1" applyFont="1" applyBorder="1" applyAlignment="1">
      <alignment horizontal="center"/>
    </xf>
    <xf numFmtId="2" fontId="9" fillId="0" borderId="4" xfId="0" applyNumberFormat="1" applyFont="1" applyBorder="1" applyAlignment="1">
      <alignment horizontal="center"/>
    </xf>
    <xf numFmtId="164" fontId="9" fillId="0" borderId="3" xfId="0" applyNumberFormat="1" applyFont="1" applyBorder="1" applyAlignment="1">
      <alignment horizontal="center"/>
    </xf>
    <xf numFmtId="164" fontId="9" fillId="0" borderId="4" xfId="0" applyNumberFormat="1" applyFont="1" applyBorder="1" applyAlignment="1">
      <alignment horizontal="center"/>
    </xf>
    <xf numFmtId="44" fontId="10" fillId="0" borderId="2" xfId="1" applyFont="1" applyBorder="1" applyAlignment="1">
      <alignment horizontal="center"/>
    </xf>
    <xf numFmtId="44" fontId="10" fillId="0" borderId="3" xfId="1" applyFont="1" applyBorder="1" applyAlignment="1">
      <alignment horizontal="center"/>
    </xf>
    <xf numFmtId="44" fontId="10" fillId="0" borderId="4" xfId="1" applyFont="1" applyBorder="1" applyAlignment="1">
      <alignment horizontal="center"/>
    </xf>
    <xf numFmtId="9" fontId="10" fillId="0" borderId="1" xfId="0" applyNumberFormat="1" applyFont="1" applyBorder="1" applyAlignment="1">
      <alignment horizontal="center"/>
    </xf>
    <xf numFmtId="49" fontId="9" fillId="0" borderId="1" xfId="0" applyNumberFormat="1" applyFont="1" applyBorder="1" applyAlignment="1">
      <alignment horizontal="center"/>
    </xf>
    <xf numFmtId="4" fontId="9" fillId="0" borderId="1" xfId="0" applyNumberFormat="1" applyFont="1" applyFill="1" applyBorder="1"/>
    <xf numFmtId="9" fontId="9" fillId="0" borderId="1" xfId="0" applyNumberFormat="1" applyFont="1" applyBorder="1"/>
    <xf numFmtId="9" fontId="9" fillId="0" borderId="3" xfId="0" applyNumberFormat="1" applyFont="1" applyBorder="1"/>
    <xf numFmtId="9" fontId="9" fillId="0" borderId="4" xfId="0" applyNumberFormat="1" applyFont="1" applyBorder="1"/>
    <xf numFmtId="49" fontId="9" fillId="0" borderId="1" xfId="0" applyNumberFormat="1" applyFont="1" applyBorder="1" applyAlignment="1">
      <alignment horizontal="center" wrapText="1"/>
    </xf>
    <xf numFmtId="4" fontId="13" fillId="0" borderId="0" xfId="0" applyNumberFormat="1" applyFont="1" applyAlignment="1">
      <alignment vertical="top" wrapText="1"/>
    </xf>
    <xf numFmtId="9" fontId="10" fillId="0" borderId="1" xfId="2" applyFont="1" applyBorder="1"/>
    <xf numFmtId="49" fontId="10" fillId="0" borderId="0" xfId="0" applyNumberFormat="1" applyFont="1" applyAlignment="1">
      <alignment horizontal="right"/>
    </xf>
    <xf numFmtId="44" fontId="10" fillId="0" borderId="0" xfId="1" applyFont="1"/>
    <xf numFmtId="0" fontId="9" fillId="0" borderId="0" xfId="0" applyFont="1" applyAlignment="1">
      <alignment horizontal="left" vertical="top" wrapText="1"/>
    </xf>
    <xf numFmtId="0" fontId="9" fillId="0" borderId="0" xfId="0" applyFont="1" applyAlignment="1">
      <alignment horizontal="justify" vertical="justify" wrapText="1"/>
    </xf>
    <xf numFmtId="0" fontId="10" fillId="0" borderId="0" xfId="0" applyFont="1" applyAlignment="1">
      <alignment vertical="center"/>
    </xf>
    <xf numFmtId="0" fontId="10" fillId="0" borderId="2" xfId="0" applyFont="1" applyBorder="1"/>
    <xf numFmtId="0" fontId="10" fillId="0" borderId="3" xfId="0" applyFont="1" applyBorder="1"/>
    <xf numFmtId="0" fontId="10" fillId="0" borderId="4" xfId="0" applyFont="1" applyBorder="1"/>
    <xf numFmtId="4" fontId="9" fillId="0" borderId="1" xfId="0" applyNumberFormat="1" applyFont="1" applyBorder="1"/>
    <xf numFmtId="49" fontId="9" fillId="0" borderId="0" xfId="0" applyNumberFormat="1" applyFont="1" applyAlignment="1">
      <alignment horizontal="right"/>
    </xf>
    <xf numFmtId="4" fontId="9" fillId="0" borderId="0" xfId="0" applyNumberFormat="1" applyFont="1"/>
    <xf numFmtId="44" fontId="3" fillId="0" borderId="0" xfId="0" applyNumberFormat="1" applyFont="1" applyAlignment="1">
      <alignment horizontal="left" vertical="top"/>
    </xf>
    <xf numFmtId="49" fontId="10" fillId="0" borderId="1" xfId="0" applyNumberFormat="1" applyFont="1" applyBorder="1" applyAlignment="1">
      <alignment horizontal="right"/>
    </xf>
    <xf numFmtId="49" fontId="10" fillId="0" borderId="2" xfId="0" applyNumberFormat="1" applyFont="1" applyBorder="1" applyAlignment="1">
      <alignment horizontal="left" wrapText="1"/>
    </xf>
    <xf numFmtId="49" fontId="10" fillId="0" borderId="3" xfId="0" applyNumberFormat="1" applyFont="1" applyBorder="1" applyAlignment="1">
      <alignment horizontal="left" wrapText="1"/>
    </xf>
    <xf numFmtId="49" fontId="10" fillId="0" borderId="4" xfId="0" applyNumberFormat="1" applyFont="1" applyBorder="1" applyAlignment="1">
      <alignment horizontal="left" wrapText="1"/>
    </xf>
    <xf numFmtId="0" fontId="6" fillId="0" borderId="0" xfId="0" applyFont="1" applyAlignment="1">
      <alignment horizontal="left"/>
    </xf>
    <xf numFmtId="0" fontId="14" fillId="0" borderId="0" xfId="0" applyFont="1" applyAlignment="1">
      <alignment horizontal="left"/>
    </xf>
    <xf numFmtId="0" fontId="3" fillId="0" borderId="0" xfId="0" applyFont="1" applyAlignment="1">
      <alignment horizontal="left"/>
    </xf>
    <xf numFmtId="0" fontId="15" fillId="0" borderId="0" xfId="0" applyFont="1" applyAlignment="1">
      <alignment horizontal="left" vertical="top"/>
    </xf>
    <xf numFmtId="0" fontId="13" fillId="0" borderId="0" xfId="0" applyFont="1" applyAlignment="1">
      <alignment horizontal="left"/>
    </xf>
    <xf numFmtId="165" fontId="13" fillId="0" borderId="0" xfId="0" applyNumberFormat="1" applyFont="1" applyAlignment="1">
      <alignment vertical="top" wrapText="1"/>
    </xf>
    <xf numFmtId="0" fontId="9" fillId="0" borderId="0" xfId="0" applyFont="1" applyAlignment="1">
      <alignment vertical="center"/>
    </xf>
    <xf numFmtId="49" fontId="9" fillId="0" borderId="2" xfId="0" applyNumberFormat="1" applyFont="1" applyBorder="1"/>
    <xf numFmtId="49" fontId="9" fillId="0" borderId="3" xfId="0" applyNumberFormat="1" applyFont="1" applyBorder="1"/>
    <xf numFmtId="49" fontId="9" fillId="0" borderId="4" xfId="0" applyNumberFormat="1" applyFont="1" applyBorder="1"/>
    <xf numFmtId="0" fontId="9" fillId="0" borderId="0" xfId="0" applyFont="1" applyAlignment="1">
      <alignment horizontal="left" vertical="justify"/>
    </xf>
    <xf numFmtId="0" fontId="9" fillId="0" borderId="0" xfId="0" applyFont="1" applyAlignment="1">
      <alignment horizontal="justify" vertical="justify"/>
    </xf>
    <xf numFmtId="0" fontId="9" fillId="0" borderId="0" xfId="0" applyFont="1" applyAlignment="1">
      <alignment horizontal="left" wrapText="1"/>
    </xf>
    <xf numFmtId="0" fontId="16" fillId="0" borderId="0" xfId="0" applyFont="1" applyAlignment="1">
      <alignment horizontal="left"/>
    </xf>
    <xf numFmtId="0" fontId="13" fillId="0" borderId="0" xfId="0" applyFont="1" applyAlignment="1">
      <alignment vertical="top"/>
    </xf>
    <xf numFmtId="49" fontId="16" fillId="0" borderId="0" xfId="0" applyNumberFormat="1" applyFont="1" applyAlignment="1">
      <alignment horizontal="left" vertical="top"/>
    </xf>
    <xf numFmtId="0" fontId="3" fillId="0" borderId="0" xfId="0" applyFont="1" applyAlignment="1">
      <alignment vertical="top"/>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10" fillId="0" borderId="2" xfId="1" applyNumberFormat="1" applyFont="1" applyBorder="1" applyAlignment="1">
      <alignment horizontal="center" vertical="center"/>
    </xf>
    <xf numFmtId="44" fontId="10" fillId="0" borderId="4" xfId="1" applyFont="1" applyBorder="1" applyAlignment="1">
      <alignment horizontal="center" vertical="center"/>
    </xf>
    <xf numFmtId="0" fontId="17" fillId="0" borderId="5" xfId="0" applyFont="1" applyBorder="1" applyAlignment="1">
      <alignment horizontal="center" vertical="center" wrapText="1"/>
    </xf>
    <xf numFmtId="0" fontId="13" fillId="0" borderId="0" xfId="0" applyFont="1" applyAlignment="1">
      <alignment horizontal="left" vertical="top"/>
    </xf>
    <xf numFmtId="49" fontId="6" fillId="0" borderId="0" xfId="0" applyNumberFormat="1" applyFont="1" applyAlignment="1">
      <alignment horizontal="left" vertical="top"/>
    </xf>
    <xf numFmtId="0" fontId="16" fillId="0" borderId="0" xfId="0" applyFont="1" applyAlignment="1">
      <alignment horizontal="left" vertical="top"/>
    </xf>
    <xf numFmtId="49" fontId="13" fillId="0" borderId="0" xfId="0" applyNumberFormat="1" applyFont="1" applyAlignment="1">
      <alignment vertical="top"/>
    </xf>
    <xf numFmtId="49" fontId="18" fillId="0" borderId="0" xfId="0" applyNumberFormat="1" applyFont="1" applyAlignment="1">
      <alignment vertical="top"/>
    </xf>
    <xf numFmtId="0" fontId="19" fillId="0" borderId="0" xfId="0" applyFont="1" applyAlignment="1">
      <alignment horizontal="left" vertical="justify"/>
    </xf>
    <xf numFmtId="44" fontId="9" fillId="0" borderId="2" xfId="1" applyFont="1" applyBorder="1"/>
    <xf numFmtId="44" fontId="9" fillId="0" borderId="3" xfId="1" applyFont="1" applyBorder="1"/>
    <xf numFmtId="44" fontId="9" fillId="0" borderId="4" xfId="1" applyFont="1" applyBorder="1"/>
    <xf numFmtId="164" fontId="9" fillId="0" borderId="2" xfId="0" applyNumberFormat="1" applyFont="1" applyBorder="1" applyAlignment="1">
      <alignment horizontal="right"/>
    </xf>
    <xf numFmtId="164" fontId="9" fillId="0" borderId="3" xfId="0" applyNumberFormat="1" applyFont="1" applyBorder="1" applyAlignment="1">
      <alignment horizontal="right"/>
    </xf>
    <xf numFmtId="164" fontId="9" fillId="0" borderId="4" xfId="0" applyNumberFormat="1" applyFont="1" applyBorder="1" applyAlignment="1">
      <alignment horizontal="right"/>
    </xf>
    <xf numFmtId="44" fontId="10" fillId="0" borderId="2" xfId="1" applyFont="1" applyBorder="1"/>
    <xf numFmtId="44" fontId="10" fillId="0" borderId="3" xfId="1" applyFont="1" applyBorder="1"/>
    <xf numFmtId="44" fontId="10" fillId="0" borderId="4" xfId="1" applyFont="1" applyBorder="1"/>
    <xf numFmtId="0" fontId="3" fillId="0" borderId="0" xfId="0" applyFont="1" applyAlignment="1">
      <alignment horizontal="left" vertical="top" wrapText="1"/>
    </xf>
    <xf numFmtId="0" fontId="13" fillId="0" borderId="0" xfId="0" applyFont="1" applyAlignment="1">
      <alignment horizontal="left" vertical="justify"/>
    </xf>
    <xf numFmtId="0" fontId="13" fillId="0" borderId="0" xfId="0" applyFont="1" applyAlignment="1">
      <alignment horizontal="justify" vertical="justify"/>
    </xf>
    <xf numFmtId="0" fontId="14" fillId="0" borderId="0" xfId="0" applyFont="1" applyAlignment="1">
      <alignment horizontal="left" vertical="top"/>
    </xf>
    <xf numFmtId="0" fontId="15" fillId="2" borderId="0" xfId="0" applyFont="1" applyFill="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5" fillId="0" borderId="0" xfId="0" applyFont="1" applyFill="1" applyAlignment="1">
      <alignment horizontal="left" vertical="top"/>
    </xf>
    <xf numFmtId="0" fontId="15" fillId="0" borderId="0" xfId="0" applyFont="1" applyFill="1" applyAlignment="1">
      <alignment horizontal="left" vertical="top" wrapText="1"/>
    </xf>
    <xf numFmtId="0" fontId="3" fillId="0" borderId="0" xfId="0" applyFont="1" applyAlignment="1">
      <alignment horizontal="justify" vertical="top" wrapText="1"/>
    </xf>
    <xf numFmtId="0" fontId="3" fillId="0" borderId="0" xfId="0" applyFont="1" applyAlignment="1">
      <alignment horizontal="center" vertical="top" wrapText="1"/>
    </xf>
  </cellXfs>
  <cellStyles count="4">
    <cellStyle name="Hipervínculo 2" xf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7"/>
  <sheetViews>
    <sheetView tabSelected="1" zoomScaleNormal="100" workbookViewId="0">
      <selection sqref="A1:P247"/>
    </sheetView>
  </sheetViews>
  <sheetFormatPr baseColWidth="10" defaultColWidth="9.33203125" defaultRowHeight="12" customHeight="1" x14ac:dyDescent="0.2"/>
  <cols>
    <col min="1" max="2" width="4.1640625" style="3" customWidth="1"/>
    <col min="3" max="3" width="6.33203125" style="3" customWidth="1"/>
    <col min="4" max="4" width="9.1640625" style="3" customWidth="1"/>
    <col min="5" max="5" width="10.5" style="3" customWidth="1"/>
    <col min="6" max="6" width="11.33203125" style="3" customWidth="1"/>
    <col min="7" max="15" width="9.1640625" style="3" customWidth="1"/>
    <col min="16" max="16" width="15.6640625" style="3" bestFit="1" customWidth="1"/>
    <col min="17" max="17" width="12.83203125" style="3" bestFit="1" customWidth="1"/>
    <col min="18" max="18" width="15.6640625" style="3" bestFit="1" customWidth="1"/>
    <col min="19" max="19" width="21.1640625" style="3" customWidth="1"/>
    <col min="20" max="16384" width="9.33203125" style="3"/>
  </cols>
  <sheetData>
    <row r="1" spans="1:16" s="2" customFormat="1" ht="14.25" customHeight="1" x14ac:dyDescent="0.2">
      <c r="A1" s="1" t="s">
        <v>0</v>
      </c>
      <c r="B1" s="1"/>
      <c r="C1" s="1"/>
      <c r="D1" s="1"/>
      <c r="E1" s="1"/>
      <c r="F1" s="1"/>
      <c r="G1" s="1"/>
      <c r="H1" s="1"/>
      <c r="I1" s="1"/>
      <c r="J1" s="1"/>
      <c r="K1" s="1"/>
      <c r="L1" s="1"/>
      <c r="M1" s="1"/>
      <c r="N1" s="1"/>
      <c r="O1" s="1"/>
      <c r="P1" s="1"/>
    </row>
    <row r="2" spans="1:16" ht="4.5" customHeight="1" x14ac:dyDescent="0.2">
      <c r="B2" s="4"/>
      <c r="C2" s="5"/>
    </row>
    <row r="3" spans="1:16" ht="12" customHeight="1" x14ac:dyDescent="0.2">
      <c r="A3" s="6" t="s">
        <v>1</v>
      </c>
      <c r="B3" s="6"/>
      <c r="C3" s="6"/>
      <c r="D3" s="6"/>
      <c r="E3" s="6"/>
      <c r="F3" s="6"/>
      <c r="G3" s="6"/>
      <c r="H3" s="6"/>
      <c r="I3" s="6"/>
      <c r="J3" s="6"/>
      <c r="K3" s="6"/>
      <c r="L3" s="6"/>
      <c r="M3" s="6"/>
      <c r="N3" s="6"/>
      <c r="O3" s="6"/>
      <c r="P3" s="6"/>
    </row>
    <row r="4" spans="1:16" ht="6.75" customHeight="1" x14ac:dyDescent="0.2">
      <c r="A4" s="7"/>
      <c r="B4" s="7"/>
      <c r="C4" s="7"/>
      <c r="D4" s="7"/>
      <c r="E4" s="7"/>
      <c r="F4" s="7"/>
      <c r="G4" s="7"/>
      <c r="H4" s="7"/>
      <c r="I4" s="7"/>
      <c r="J4" s="7"/>
      <c r="K4" s="7"/>
      <c r="L4" s="7"/>
      <c r="M4" s="7"/>
      <c r="N4" s="7"/>
      <c r="O4" s="7"/>
    </row>
    <row r="5" spans="1:16" ht="12" customHeight="1" x14ac:dyDescent="0.2">
      <c r="B5" s="8" t="s">
        <v>2</v>
      </c>
      <c r="C5" s="8" t="s">
        <v>3</v>
      </c>
      <c r="D5" s="8"/>
      <c r="E5" s="8"/>
      <c r="F5" s="8"/>
      <c r="G5" s="8"/>
      <c r="H5" s="8"/>
      <c r="I5" s="8"/>
      <c r="J5" s="8"/>
      <c r="K5" s="8"/>
      <c r="L5" s="8"/>
      <c r="M5" s="8"/>
      <c r="N5" s="8"/>
      <c r="O5" s="8"/>
      <c r="P5" s="8"/>
    </row>
    <row r="6" spans="1:16" ht="8.25" customHeight="1" x14ac:dyDescent="0.2">
      <c r="B6" s="8"/>
      <c r="C6" s="8"/>
      <c r="D6" s="8"/>
      <c r="E6" s="8"/>
      <c r="F6" s="8"/>
      <c r="G6" s="8"/>
      <c r="H6" s="8"/>
      <c r="I6" s="8"/>
      <c r="J6" s="8"/>
      <c r="K6" s="8"/>
      <c r="L6" s="8"/>
      <c r="M6" s="8"/>
      <c r="N6" s="8"/>
      <c r="O6" s="8"/>
      <c r="P6" s="8"/>
    </row>
    <row r="7" spans="1:16" ht="12" customHeight="1" x14ac:dyDescent="0.2">
      <c r="A7" s="8"/>
      <c r="B7" s="9" t="s">
        <v>4</v>
      </c>
      <c r="C7" s="8"/>
      <c r="D7" s="8"/>
      <c r="E7" s="8"/>
      <c r="F7" s="8"/>
      <c r="G7" s="8"/>
      <c r="H7" s="8"/>
      <c r="I7" s="8"/>
      <c r="J7" s="8"/>
      <c r="K7" s="8"/>
      <c r="L7" s="8"/>
      <c r="M7" s="8"/>
      <c r="N7" s="8"/>
      <c r="O7" s="8"/>
      <c r="P7" s="8"/>
    </row>
    <row r="8" spans="1:16" ht="27" customHeight="1" x14ac:dyDescent="0.2">
      <c r="B8" s="10" t="s">
        <v>5</v>
      </c>
      <c r="C8" s="11" t="s">
        <v>6</v>
      </c>
      <c r="D8" s="11"/>
      <c r="E8" s="11"/>
      <c r="F8" s="11"/>
      <c r="G8" s="11"/>
      <c r="H8" s="11"/>
      <c r="I8" s="11"/>
      <c r="J8" s="11"/>
      <c r="K8" s="11"/>
      <c r="L8" s="11"/>
      <c r="M8" s="11"/>
      <c r="N8" s="11"/>
      <c r="O8" s="11"/>
      <c r="P8" s="11"/>
    </row>
    <row r="9" spans="1:16" ht="6.75" customHeight="1" x14ac:dyDescent="0.2">
      <c r="B9" s="12"/>
      <c r="C9" s="9"/>
    </row>
    <row r="10" spans="1:16" ht="12" customHeight="1" x14ac:dyDescent="0.2">
      <c r="B10" s="13"/>
      <c r="C10" s="14" t="s">
        <v>7</v>
      </c>
      <c r="D10" s="15"/>
      <c r="E10" s="15"/>
      <c r="F10" s="15"/>
      <c r="G10" s="15"/>
      <c r="H10" s="15"/>
      <c r="I10" s="15"/>
      <c r="J10" s="15"/>
      <c r="K10" s="15"/>
      <c r="L10" s="15"/>
      <c r="M10" s="15"/>
      <c r="N10" s="15"/>
      <c r="O10" s="15"/>
      <c r="P10" s="15"/>
    </row>
    <row r="11" spans="1:16" ht="6.75" customHeight="1" x14ac:dyDescent="0.2">
      <c r="B11" s="13"/>
      <c r="C11" s="15"/>
      <c r="D11" s="15"/>
      <c r="E11" s="15"/>
      <c r="F11" s="15"/>
      <c r="G11" s="15"/>
      <c r="H11" s="15"/>
      <c r="I11" s="15"/>
      <c r="J11" s="15"/>
      <c r="K11" s="15"/>
      <c r="L11" s="15"/>
      <c r="M11" s="15"/>
      <c r="N11" s="15"/>
      <c r="O11" s="15"/>
      <c r="P11" s="15"/>
    </row>
    <row r="12" spans="1:16" ht="12" customHeight="1" x14ac:dyDescent="0.2">
      <c r="B12" s="13"/>
      <c r="C12" s="15"/>
      <c r="D12" s="16" t="s">
        <v>8</v>
      </c>
      <c r="E12" s="16"/>
      <c r="F12" s="16"/>
      <c r="G12" s="16"/>
      <c r="H12" s="16"/>
      <c r="I12" s="16"/>
      <c r="J12" s="17">
        <v>2020</v>
      </c>
      <c r="K12" s="17"/>
      <c r="L12" s="17"/>
      <c r="M12" s="17">
        <v>2019</v>
      </c>
      <c r="N12" s="17"/>
      <c r="O12" s="17"/>
    </row>
    <row r="13" spans="1:16" ht="12" customHeight="1" x14ac:dyDescent="0.2">
      <c r="B13" s="13"/>
      <c r="C13" s="15"/>
      <c r="D13" s="18" t="s">
        <v>9</v>
      </c>
      <c r="E13" s="18"/>
      <c r="F13" s="18"/>
      <c r="G13" s="18"/>
      <c r="H13" s="18"/>
      <c r="I13" s="18"/>
      <c r="J13" s="19">
        <v>1529341.63</v>
      </c>
      <c r="K13" s="20"/>
      <c r="L13" s="20"/>
      <c r="M13" s="19">
        <v>1928451.67</v>
      </c>
      <c r="N13" s="20"/>
      <c r="O13" s="20"/>
    </row>
    <row r="14" spans="1:16" ht="12" customHeight="1" x14ac:dyDescent="0.2">
      <c r="B14" s="13"/>
      <c r="C14" s="15"/>
      <c r="D14" s="18" t="s">
        <v>10</v>
      </c>
      <c r="E14" s="18"/>
      <c r="F14" s="18"/>
      <c r="G14" s="18"/>
      <c r="H14" s="18"/>
      <c r="I14" s="18"/>
      <c r="J14" s="19">
        <v>0</v>
      </c>
      <c r="K14" s="20"/>
      <c r="L14" s="20"/>
      <c r="M14" s="19">
        <v>0</v>
      </c>
      <c r="N14" s="20"/>
      <c r="O14" s="20"/>
    </row>
    <row r="15" spans="1:16" ht="12" customHeight="1" x14ac:dyDescent="0.2">
      <c r="B15" s="13"/>
      <c r="C15" s="15"/>
      <c r="D15" s="18" t="s">
        <v>11</v>
      </c>
      <c r="E15" s="18"/>
      <c r="F15" s="18"/>
      <c r="G15" s="18"/>
      <c r="H15" s="18"/>
      <c r="I15" s="18"/>
      <c r="J15" s="19">
        <v>0</v>
      </c>
      <c r="K15" s="20"/>
      <c r="L15" s="20"/>
      <c r="M15" s="19">
        <v>0</v>
      </c>
      <c r="N15" s="20"/>
      <c r="O15" s="20"/>
    </row>
    <row r="16" spans="1:16" ht="12" customHeight="1" x14ac:dyDescent="0.2">
      <c r="B16" s="13"/>
      <c r="C16" s="15"/>
      <c r="D16" s="18" t="s">
        <v>12</v>
      </c>
      <c r="E16" s="18"/>
      <c r="F16" s="18"/>
      <c r="G16" s="18"/>
      <c r="H16" s="18"/>
      <c r="I16" s="18"/>
      <c r="J16" s="19">
        <f>4847.93+7471</f>
        <v>12318.93</v>
      </c>
      <c r="K16" s="20"/>
      <c r="L16" s="20"/>
      <c r="M16" s="19">
        <f>3255.33+22204.85</f>
        <v>25460.18</v>
      </c>
      <c r="N16" s="20"/>
      <c r="O16" s="20"/>
    </row>
    <row r="17" spans="2:16" ht="12" customHeight="1" x14ac:dyDescent="0.2">
      <c r="B17" s="13"/>
      <c r="C17" s="15"/>
      <c r="D17" s="21" t="s">
        <v>13</v>
      </c>
      <c r="E17" s="22"/>
      <c r="F17" s="22"/>
      <c r="G17" s="22"/>
      <c r="H17" s="22"/>
      <c r="I17" s="23"/>
      <c r="J17" s="24">
        <f>SUM(J13:L16)</f>
        <v>1541660.5599999998</v>
      </c>
      <c r="K17" s="25"/>
      <c r="L17" s="25"/>
      <c r="M17" s="24">
        <f>SUM(M13:O16)</f>
        <v>1953911.8499999999</v>
      </c>
      <c r="N17" s="25"/>
      <c r="O17" s="25"/>
    </row>
    <row r="18" spans="2:16" ht="9.75" customHeight="1" x14ac:dyDescent="0.2">
      <c r="B18" s="13"/>
      <c r="C18" s="15"/>
      <c r="D18" s="15"/>
      <c r="E18" s="15"/>
      <c r="F18" s="15"/>
      <c r="G18" s="15"/>
      <c r="H18" s="15"/>
      <c r="I18" s="15"/>
      <c r="J18" s="15"/>
      <c r="K18" s="15"/>
      <c r="L18" s="15"/>
      <c r="M18" s="15"/>
      <c r="N18" s="15"/>
      <c r="O18" s="15"/>
      <c r="P18" s="15"/>
    </row>
    <row r="19" spans="2:16" ht="38.25" customHeight="1" x14ac:dyDescent="0.2">
      <c r="B19" s="13"/>
      <c r="C19" s="26" t="s">
        <v>14</v>
      </c>
      <c r="D19" s="26"/>
      <c r="E19" s="26"/>
      <c r="F19" s="26"/>
      <c r="G19" s="26"/>
      <c r="H19" s="26"/>
      <c r="I19" s="26"/>
      <c r="J19" s="26"/>
      <c r="K19" s="26"/>
      <c r="L19" s="26"/>
      <c r="M19" s="26"/>
      <c r="N19" s="26"/>
      <c r="O19" s="26"/>
      <c r="P19" s="26"/>
    </row>
    <row r="20" spans="2:16" ht="8.25" customHeight="1" x14ac:dyDescent="0.2">
      <c r="B20" s="13"/>
      <c r="C20" s="27"/>
      <c r="D20" s="15"/>
      <c r="E20" s="15"/>
      <c r="F20" s="15"/>
      <c r="G20" s="15"/>
      <c r="H20" s="15"/>
      <c r="I20" s="15"/>
      <c r="J20" s="15"/>
      <c r="K20" s="15"/>
      <c r="L20" s="15"/>
      <c r="M20" s="15"/>
      <c r="N20" s="15"/>
      <c r="O20" s="15"/>
      <c r="P20" s="15"/>
    </row>
    <row r="21" spans="2:16" ht="12" customHeight="1" x14ac:dyDescent="0.2">
      <c r="B21" s="13"/>
      <c r="C21" s="14" t="s">
        <v>15</v>
      </c>
      <c r="D21" s="15"/>
      <c r="E21" s="15"/>
      <c r="F21" s="15"/>
      <c r="G21" s="15"/>
      <c r="H21" s="15"/>
      <c r="I21" s="15"/>
      <c r="J21" s="15"/>
      <c r="K21" s="15"/>
      <c r="L21" s="15"/>
      <c r="M21" s="15"/>
      <c r="N21" s="15"/>
      <c r="O21" s="15"/>
      <c r="P21" s="15"/>
    </row>
    <row r="22" spans="2:16" ht="6" customHeight="1" x14ac:dyDescent="0.2">
      <c r="B22" s="13"/>
      <c r="C22" s="15"/>
      <c r="D22" s="15"/>
      <c r="E22" s="15"/>
      <c r="F22" s="15"/>
      <c r="G22" s="15"/>
      <c r="H22" s="15"/>
      <c r="I22" s="15"/>
      <c r="J22" s="15"/>
      <c r="K22" s="15"/>
      <c r="L22" s="15"/>
      <c r="M22" s="15"/>
      <c r="N22" s="15"/>
      <c r="O22" s="15"/>
      <c r="P22" s="15"/>
    </row>
    <row r="23" spans="2:16" ht="12" customHeight="1" x14ac:dyDescent="0.2">
      <c r="B23" s="13"/>
      <c r="C23" s="15"/>
      <c r="D23" s="15"/>
      <c r="E23" s="15"/>
      <c r="F23" s="16" t="s">
        <v>16</v>
      </c>
      <c r="G23" s="16"/>
      <c r="H23" s="16"/>
      <c r="I23" s="16"/>
      <c r="J23" s="16"/>
      <c r="K23" s="17" t="s">
        <v>17</v>
      </c>
      <c r="L23" s="17"/>
      <c r="M23" s="17"/>
      <c r="O23" s="15"/>
      <c r="P23" s="15"/>
    </row>
    <row r="24" spans="2:16" ht="12" customHeight="1" x14ac:dyDescent="0.2">
      <c r="B24" s="13"/>
      <c r="C24" s="15"/>
      <c r="D24" s="15"/>
      <c r="E24" s="15"/>
      <c r="F24" s="18" t="s">
        <v>18</v>
      </c>
      <c r="G24" s="18"/>
      <c r="H24" s="18"/>
      <c r="I24" s="18"/>
      <c r="J24" s="18"/>
      <c r="K24" s="19">
        <f>J13</f>
        <v>1529341.63</v>
      </c>
      <c r="L24" s="20"/>
      <c r="M24" s="20"/>
      <c r="O24" s="15"/>
      <c r="P24" s="15"/>
    </row>
    <row r="25" spans="2:16" ht="12" customHeight="1" x14ac:dyDescent="0.2">
      <c r="B25" s="13"/>
      <c r="C25" s="15"/>
      <c r="D25" s="15"/>
      <c r="E25" s="15"/>
      <c r="F25" s="18"/>
      <c r="G25" s="18"/>
      <c r="H25" s="18"/>
      <c r="I25" s="18"/>
      <c r="J25" s="18"/>
      <c r="K25" s="19">
        <v>0</v>
      </c>
      <c r="L25" s="20"/>
      <c r="M25" s="20"/>
      <c r="O25" s="15"/>
      <c r="P25" s="15"/>
    </row>
    <row r="26" spans="2:16" ht="12" customHeight="1" x14ac:dyDescent="0.2">
      <c r="B26" s="13"/>
      <c r="C26" s="15"/>
      <c r="D26" s="15"/>
      <c r="E26" s="15"/>
      <c r="F26" s="21" t="s">
        <v>13</v>
      </c>
      <c r="G26" s="22"/>
      <c r="H26" s="22"/>
      <c r="I26" s="22"/>
      <c r="J26" s="23"/>
      <c r="K26" s="28">
        <f>SUM(K24:M25)</f>
        <v>1529341.63</v>
      </c>
      <c r="L26" s="29"/>
      <c r="M26" s="30"/>
      <c r="O26" s="15"/>
      <c r="P26" s="15"/>
    </row>
    <row r="27" spans="2:16" ht="6" customHeight="1" x14ac:dyDescent="0.2">
      <c r="B27" s="13"/>
      <c r="C27" s="15"/>
      <c r="D27" s="15"/>
      <c r="E27" s="15"/>
      <c r="F27" s="15"/>
      <c r="G27" s="15"/>
      <c r="H27" s="15"/>
      <c r="I27" s="15"/>
      <c r="J27" s="15"/>
      <c r="K27" s="15"/>
      <c r="L27" s="15"/>
      <c r="M27" s="15"/>
      <c r="N27" s="15"/>
      <c r="O27" s="15"/>
      <c r="P27" s="15"/>
    </row>
    <row r="28" spans="2:16" ht="12" customHeight="1" x14ac:dyDescent="0.2">
      <c r="B28" s="13"/>
      <c r="C28" s="27" t="s">
        <v>19</v>
      </c>
      <c r="D28" s="14"/>
      <c r="E28" s="14"/>
      <c r="F28" s="14"/>
      <c r="G28" s="14"/>
      <c r="H28" s="14"/>
      <c r="I28" s="14"/>
      <c r="J28" s="14"/>
      <c r="K28" s="14"/>
      <c r="L28" s="14"/>
      <c r="M28" s="14"/>
      <c r="N28" s="14"/>
      <c r="O28" s="14"/>
      <c r="P28" s="14"/>
    </row>
    <row r="29" spans="2:16" ht="6" customHeight="1" x14ac:dyDescent="0.2">
      <c r="B29" s="13"/>
      <c r="C29" s="27"/>
      <c r="D29" s="14"/>
      <c r="E29" s="14"/>
      <c r="F29" s="14"/>
      <c r="G29" s="14"/>
      <c r="H29" s="14"/>
      <c r="I29" s="14"/>
      <c r="J29" s="14"/>
      <c r="K29" s="14"/>
      <c r="L29" s="14"/>
      <c r="M29" s="14"/>
      <c r="N29" s="14"/>
      <c r="O29" s="14"/>
      <c r="P29" s="14"/>
    </row>
    <row r="30" spans="2:16" ht="24" customHeight="1" x14ac:dyDescent="0.2">
      <c r="B30" s="13"/>
      <c r="C30" s="31" t="s">
        <v>20</v>
      </c>
      <c r="D30" s="31"/>
      <c r="E30" s="31"/>
      <c r="F30" s="31"/>
      <c r="G30" s="31"/>
      <c r="H30" s="31"/>
      <c r="I30" s="31"/>
      <c r="J30" s="31"/>
      <c r="K30" s="31"/>
      <c r="L30" s="31"/>
      <c r="M30" s="31"/>
      <c r="N30" s="31"/>
      <c r="O30" s="31"/>
      <c r="P30" s="31"/>
    </row>
    <row r="31" spans="2:16" ht="12" customHeight="1" x14ac:dyDescent="0.2">
      <c r="B31" s="13"/>
      <c r="C31" s="15"/>
      <c r="D31" s="15"/>
      <c r="E31" s="15"/>
      <c r="F31" s="16" t="s">
        <v>16</v>
      </c>
      <c r="G31" s="16"/>
      <c r="H31" s="16"/>
      <c r="I31" s="16"/>
      <c r="J31" s="16"/>
      <c r="K31" s="17" t="s">
        <v>17</v>
      </c>
      <c r="L31" s="17"/>
      <c r="M31" s="17"/>
      <c r="O31" s="15"/>
      <c r="P31" s="15"/>
    </row>
    <row r="32" spans="2:16" ht="12" customHeight="1" x14ac:dyDescent="0.2">
      <c r="B32" s="13"/>
      <c r="C32" s="15"/>
      <c r="D32" s="15"/>
      <c r="E32" s="15"/>
      <c r="F32" s="18" t="s">
        <v>21</v>
      </c>
      <c r="G32" s="18"/>
      <c r="H32" s="18"/>
      <c r="I32" s="18"/>
      <c r="J32" s="18"/>
      <c r="K32" s="19">
        <v>283182.09999999998</v>
      </c>
      <c r="L32" s="20"/>
      <c r="M32" s="20"/>
      <c r="O32" s="15"/>
      <c r="P32" s="15"/>
    </row>
    <row r="33" spans="1:16" ht="12" customHeight="1" x14ac:dyDescent="0.2">
      <c r="B33" s="13"/>
      <c r="C33" s="15"/>
      <c r="D33" s="15"/>
      <c r="E33" s="15"/>
      <c r="F33" s="32"/>
      <c r="G33" s="33"/>
      <c r="H33" s="33"/>
      <c r="I33" s="33"/>
      <c r="J33" s="34"/>
      <c r="K33" s="35">
        <v>0</v>
      </c>
      <c r="L33" s="36"/>
      <c r="M33" s="37"/>
      <c r="O33" s="15"/>
      <c r="P33" s="15"/>
    </row>
    <row r="34" spans="1:16" ht="12" customHeight="1" x14ac:dyDescent="0.2">
      <c r="B34" s="13"/>
      <c r="C34" s="15"/>
      <c r="D34" s="15"/>
      <c r="E34" s="15"/>
      <c r="F34" s="21" t="s">
        <v>13</v>
      </c>
      <c r="G34" s="22"/>
      <c r="H34" s="22"/>
      <c r="I34" s="22"/>
      <c r="J34" s="23"/>
      <c r="K34" s="28">
        <f>SUM(K32:M33)</f>
        <v>283182.09999999998</v>
      </c>
      <c r="L34" s="29"/>
      <c r="M34" s="30"/>
      <c r="O34" s="15"/>
      <c r="P34" s="15"/>
    </row>
    <row r="35" spans="1:16" ht="12" customHeight="1" x14ac:dyDescent="0.2">
      <c r="B35" s="13"/>
      <c r="C35" s="15"/>
      <c r="D35" s="15"/>
      <c r="E35" s="15"/>
      <c r="F35" s="15"/>
      <c r="G35" s="15"/>
      <c r="H35" s="15"/>
      <c r="I35" s="15"/>
      <c r="J35" s="15"/>
      <c r="K35" s="15"/>
      <c r="L35" s="15"/>
      <c r="M35" s="15"/>
      <c r="N35" s="15"/>
      <c r="O35" s="15"/>
      <c r="P35" s="15"/>
    </row>
    <row r="36" spans="1:16" ht="12" customHeight="1" x14ac:dyDescent="0.2">
      <c r="A36" s="9"/>
      <c r="B36" s="12" t="s">
        <v>5</v>
      </c>
      <c r="C36" s="9" t="s">
        <v>22</v>
      </c>
    </row>
    <row r="37" spans="1:16" ht="12" customHeight="1" x14ac:dyDescent="0.2">
      <c r="A37" s="38"/>
      <c r="B37" s="39"/>
      <c r="C37" s="38"/>
      <c r="D37" s="38"/>
      <c r="E37" s="38"/>
      <c r="F37" s="38"/>
      <c r="G37" s="38"/>
      <c r="H37" s="38"/>
      <c r="I37" s="38"/>
      <c r="J37" s="38"/>
      <c r="K37" s="38"/>
      <c r="L37" s="38"/>
      <c r="M37" s="38"/>
      <c r="N37" s="38"/>
      <c r="O37" s="38"/>
      <c r="P37" s="38"/>
    </row>
    <row r="38" spans="1:16" ht="12" customHeight="1" x14ac:dyDescent="0.2">
      <c r="A38" s="38"/>
      <c r="B38" s="39"/>
      <c r="C38" s="40" t="s">
        <v>8</v>
      </c>
      <c r="D38" s="41"/>
      <c r="E38" s="41"/>
      <c r="F38" s="41"/>
      <c r="G38" s="41"/>
      <c r="H38" s="41"/>
      <c r="I38" s="41"/>
      <c r="J38" s="42">
        <v>2020</v>
      </c>
      <c r="K38" s="43"/>
      <c r="L38" s="44"/>
      <c r="M38" s="42">
        <v>2019</v>
      </c>
      <c r="N38" s="43"/>
      <c r="O38" s="44"/>
    </row>
    <row r="39" spans="1:16" ht="12" customHeight="1" x14ac:dyDescent="0.2">
      <c r="A39" s="38"/>
      <c r="B39" s="39"/>
      <c r="C39" s="45" t="s">
        <v>23</v>
      </c>
      <c r="D39" s="46"/>
      <c r="E39" s="46"/>
      <c r="F39" s="46"/>
      <c r="G39" s="46"/>
      <c r="H39" s="46"/>
      <c r="I39" s="46"/>
      <c r="J39" s="47">
        <v>8715016.0899999999</v>
      </c>
      <c r="K39" s="48"/>
      <c r="L39" s="49"/>
      <c r="M39" s="47">
        <v>5368820.2000000002</v>
      </c>
      <c r="N39" s="50"/>
      <c r="O39" s="51"/>
    </row>
    <row r="40" spans="1:16" ht="12" customHeight="1" x14ac:dyDescent="0.2">
      <c r="A40" s="38"/>
      <c r="B40" s="39"/>
      <c r="C40" s="45" t="s">
        <v>24</v>
      </c>
      <c r="D40" s="46"/>
      <c r="E40" s="46"/>
      <c r="F40" s="46"/>
      <c r="G40" s="46"/>
      <c r="H40" s="46"/>
      <c r="I40" s="46"/>
      <c r="J40" s="47">
        <v>331229.88</v>
      </c>
      <c r="K40" s="48"/>
      <c r="L40" s="49"/>
      <c r="M40" s="47">
        <v>333464.67</v>
      </c>
      <c r="N40" s="50"/>
      <c r="O40" s="51"/>
    </row>
    <row r="41" spans="1:16" ht="12" customHeight="1" x14ac:dyDescent="0.2">
      <c r="A41" s="38"/>
      <c r="B41" s="39"/>
      <c r="C41" s="45" t="s">
        <v>25</v>
      </c>
      <c r="D41" s="46"/>
      <c r="E41" s="46"/>
      <c r="F41" s="46"/>
      <c r="G41" s="46"/>
      <c r="H41" s="46"/>
      <c r="I41" s="46"/>
      <c r="J41" s="47">
        <v>2071241.13</v>
      </c>
      <c r="K41" s="48"/>
      <c r="L41" s="49"/>
      <c r="M41" s="47">
        <v>2086604.23</v>
      </c>
      <c r="N41" s="50"/>
      <c r="O41" s="51"/>
    </row>
    <row r="42" spans="1:16" ht="12" customHeight="1" x14ac:dyDescent="0.2">
      <c r="A42" s="38"/>
      <c r="B42" s="39"/>
      <c r="C42" s="21" t="s">
        <v>13</v>
      </c>
      <c r="D42" s="22"/>
      <c r="E42" s="22"/>
      <c r="F42" s="22"/>
      <c r="G42" s="22"/>
      <c r="H42" s="22"/>
      <c r="I42" s="22"/>
      <c r="J42" s="52">
        <f>SUM(J39:L41)</f>
        <v>11117487.100000001</v>
      </c>
      <c r="K42" s="53"/>
      <c r="L42" s="54"/>
      <c r="M42" s="52">
        <f>SUM(M39:O41)</f>
        <v>7788889.0999999996</v>
      </c>
      <c r="N42" s="53"/>
      <c r="O42" s="54"/>
    </row>
    <row r="43" spans="1:16" ht="12" customHeight="1" x14ac:dyDescent="0.2">
      <c r="A43" s="38"/>
      <c r="B43" s="39"/>
      <c r="C43" s="38"/>
      <c r="D43" s="38"/>
      <c r="E43" s="38"/>
      <c r="F43" s="38"/>
      <c r="G43" s="38"/>
      <c r="H43" s="38"/>
      <c r="I43" s="38"/>
      <c r="J43" s="38"/>
      <c r="K43" s="38"/>
      <c r="L43" s="38"/>
      <c r="M43" s="38"/>
      <c r="N43" s="38"/>
      <c r="O43" s="38"/>
      <c r="P43" s="38"/>
    </row>
    <row r="44" spans="1:16" ht="12" customHeight="1" x14ac:dyDescent="0.2">
      <c r="A44" s="38"/>
      <c r="B44" s="39"/>
      <c r="C44" s="14" t="s">
        <v>26</v>
      </c>
      <c r="D44" s="38"/>
      <c r="E44" s="38"/>
      <c r="F44" s="38"/>
      <c r="G44" s="38"/>
      <c r="H44" s="38"/>
      <c r="I44" s="38"/>
      <c r="J44" s="38"/>
      <c r="K44" s="38"/>
      <c r="L44" s="38"/>
      <c r="M44" s="38"/>
      <c r="N44" s="38"/>
      <c r="O44" s="38"/>
      <c r="P44" s="38"/>
    </row>
    <row r="45" spans="1:16" ht="12" customHeight="1" x14ac:dyDescent="0.2">
      <c r="A45" s="38"/>
      <c r="B45" s="39"/>
      <c r="C45" s="38"/>
      <c r="D45" s="38"/>
      <c r="E45" s="38"/>
      <c r="F45" s="38"/>
      <c r="O45" s="38"/>
      <c r="P45" s="38"/>
    </row>
    <row r="46" spans="1:16" ht="12" customHeight="1" x14ac:dyDescent="0.2">
      <c r="A46" s="38"/>
      <c r="B46" s="39"/>
      <c r="C46" s="38"/>
      <c r="D46" s="38"/>
      <c r="E46" s="17" t="s">
        <v>8</v>
      </c>
      <c r="F46" s="17"/>
      <c r="G46" s="17"/>
      <c r="H46" s="17">
        <v>2020</v>
      </c>
      <c r="I46" s="17"/>
      <c r="J46" s="17"/>
      <c r="K46" s="55">
        <v>20.2</v>
      </c>
      <c r="L46" s="17"/>
      <c r="M46" s="17"/>
      <c r="O46" s="38"/>
      <c r="P46" s="38"/>
    </row>
    <row r="47" spans="1:16" ht="12" customHeight="1" x14ac:dyDescent="0.2">
      <c r="A47" s="38"/>
      <c r="B47" s="39"/>
      <c r="C47" s="38"/>
      <c r="D47" s="38"/>
      <c r="E47" s="56" t="s">
        <v>27</v>
      </c>
      <c r="F47" s="56"/>
      <c r="G47" s="56"/>
      <c r="H47" s="57">
        <v>1841469.17</v>
      </c>
      <c r="I47" s="57"/>
      <c r="J47" s="57"/>
      <c r="K47" s="58">
        <f>H47/H50</f>
        <v>0.2112984245792712</v>
      </c>
      <c r="L47" s="59"/>
      <c r="M47" s="60"/>
      <c r="O47" s="38"/>
      <c r="P47" s="38"/>
    </row>
    <row r="48" spans="1:16" ht="23.25" customHeight="1" x14ac:dyDescent="0.2">
      <c r="A48" s="38"/>
      <c r="B48" s="39"/>
      <c r="C48" s="38"/>
      <c r="D48" s="38"/>
      <c r="E48" s="61" t="s">
        <v>28</v>
      </c>
      <c r="F48" s="61"/>
      <c r="G48" s="61"/>
      <c r="H48" s="57">
        <v>6028110</v>
      </c>
      <c r="I48" s="57"/>
      <c r="J48" s="57"/>
      <c r="K48" s="58">
        <f>H48/H50</f>
        <v>0.69169235463798207</v>
      </c>
      <c r="L48" s="59"/>
      <c r="M48" s="60"/>
      <c r="O48" s="38"/>
      <c r="P48" s="62"/>
    </row>
    <row r="49" spans="1:16" ht="12" customHeight="1" x14ac:dyDescent="0.2">
      <c r="A49" s="38"/>
      <c r="B49" s="39"/>
      <c r="C49" s="38"/>
      <c r="D49" s="38"/>
      <c r="E49" s="61" t="s">
        <v>29</v>
      </c>
      <c r="F49" s="61"/>
      <c r="G49" s="61"/>
      <c r="H49" s="57">
        <f>+J39-H47-H48</f>
        <v>845436.91999999993</v>
      </c>
      <c r="I49" s="57"/>
      <c r="J49" s="57"/>
      <c r="K49" s="58">
        <f>H49/H50</f>
        <v>9.7009220782746708E-2</v>
      </c>
      <c r="L49" s="58"/>
      <c r="M49" s="58"/>
      <c r="O49" s="38"/>
      <c r="P49" s="38"/>
    </row>
    <row r="50" spans="1:16" ht="12" customHeight="1" x14ac:dyDescent="0.2">
      <c r="A50" s="38"/>
      <c r="B50" s="39"/>
      <c r="C50" s="38"/>
      <c r="D50" s="38"/>
      <c r="E50" s="21" t="s">
        <v>13</v>
      </c>
      <c r="F50" s="22"/>
      <c r="G50" s="23"/>
      <c r="H50" s="25">
        <f>SUM(H47:J49)</f>
        <v>8715016.0899999999</v>
      </c>
      <c r="I50" s="25"/>
      <c r="J50" s="25"/>
      <c r="K50" s="63">
        <f>SUM(K47:M49)</f>
        <v>1</v>
      </c>
      <c r="L50" s="63"/>
      <c r="M50" s="63"/>
      <c r="O50" s="38"/>
      <c r="P50" s="38"/>
    </row>
    <row r="51" spans="1:16" ht="12" customHeight="1" x14ac:dyDescent="0.2">
      <c r="A51" s="38"/>
      <c r="B51" s="39"/>
      <c r="C51" s="38"/>
      <c r="D51" s="38"/>
      <c r="E51" s="38"/>
      <c r="F51" s="64"/>
      <c r="G51" s="64"/>
      <c r="H51" s="65"/>
      <c r="I51" s="65"/>
      <c r="J51" s="65"/>
      <c r="K51" s="65"/>
      <c r="L51" s="65"/>
      <c r="M51" s="65"/>
      <c r="O51" s="38"/>
      <c r="P51" s="38"/>
    </row>
    <row r="52" spans="1:16" ht="12" customHeight="1" x14ac:dyDescent="0.2">
      <c r="A52" s="38"/>
      <c r="B52" s="39"/>
      <c r="C52" s="27" t="s">
        <v>30</v>
      </c>
      <c r="D52" s="14"/>
      <c r="E52" s="14"/>
      <c r="F52" s="14"/>
      <c r="G52" s="14"/>
      <c r="H52" s="14"/>
      <c r="I52" s="14"/>
      <c r="J52" s="14"/>
      <c r="K52" s="14"/>
      <c r="L52" s="14"/>
      <c r="M52" s="14"/>
      <c r="N52" s="14"/>
      <c r="O52" s="14"/>
      <c r="P52" s="14"/>
    </row>
    <row r="53" spans="1:16" ht="12" customHeight="1" x14ac:dyDescent="0.2">
      <c r="A53" s="38"/>
      <c r="B53" s="39"/>
      <c r="C53" s="27"/>
      <c r="D53" s="14"/>
      <c r="E53" s="14"/>
      <c r="F53" s="14"/>
      <c r="G53" s="14"/>
      <c r="H53" s="14"/>
      <c r="I53" s="14"/>
      <c r="J53" s="14"/>
      <c r="K53" s="14"/>
      <c r="L53" s="14"/>
      <c r="M53" s="14"/>
      <c r="N53" s="14"/>
      <c r="O53" s="14"/>
      <c r="P53" s="14"/>
    </row>
    <row r="54" spans="1:16" ht="24.75" customHeight="1" x14ac:dyDescent="0.2">
      <c r="A54" s="38"/>
      <c r="B54" s="39"/>
      <c r="C54" s="66" t="s">
        <v>31</v>
      </c>
      <c r="D54" s="66"/>
      <c r="E54" s="66"/>
      <c r="F54" s="66"/>
      <c r="G54" s="66"/>
      <c r="H54" s="66"/>
      <c r="I54" s="66"/>
      <c r="J54" s="66"/>
      <c r="K54" s="66"/>
      <c r="L54" s="66"/>
      <c r="M54" s="66"/>
      <c r="N54" s="66"/>
      <c r="O54" s="66"/>
      <c r="P54" s="66"/>
    </row>
    <row r="55" spans="1:16" ht="12" customHeight="1" x14ac:dyDescent="0.2">
      <c r="A55" s="38"/>
      <c r="B55" s="39"/>
      <c r="C55" s="14"/>
      <c r="D55" s="14"/>
      <c r="E55" s="14"/>
      <c r="F55" s="14"/>
      <c r="G55" s="14"/>
      <c r="H55" s="14"/>
      <c r="I55" s="14"/>
      <c r="J55" s="14"/>
      <c r="K55" s="14"/>
      <c r="L55" s="14"/>
      <c r="M55" s="14"/>
      <c r="N55" s="14"/>
      <c r="O55" s="14"/>
      <c r="P55" s="14"/>
    </row>
    <row r="56" spans="1:16" ht="12" customHeight="1" x14ac:dyDescent="0.2">
      <c r="A56" s="38"/>
      <c r="B56" s="39"/>
      <c r="C56" s="27" t="s">
        <v>32</v>
      </c>
      <c r="D56" s="14"/>
      <c r="E56" s="14"/>
      <c r="F56" s="14"/>
      <c r="G56" s="14"/>
      <c r="H56" s="14"/>
      <c r="I56" s="14"/>
      <c r="J56" s="14"/>
      <c r="K56" s="14"/>
      <c r="L56" s="14"/>
      <c r="M56" s="14"/>
      <c r="N56" s="14"/>
      <c r="O56" s="14"/>
      <c r="P56" s="14"/>
    </row>
    <row r="57" spans="1:16" ht="12" customHeight="1" x14ac:dyDescent="0.2">
      <c r="A57" s="38"/>
      <c r="B57" s="39"/>
      <c r="C57" s="27"/>
      <c r="D57" s="14"/>
      <c r="E57" s="14"/>
      <c r="F57" s="14"/>
      <c r="G57" s="14"/>
      <c r="H57" s="14"/>
      <c r="I57" s="14"/>
      <c r="J57" s="14"/>
      <c r="K57" s="14"/>
      <c r="L57" s="14"/>
      <c r="M57" s="14"/>
      <c r="N57" s="14"/>
      <c r="O57" s="14"/>
      <c r="P57" s="14"/>
    </row>
    <row r="58" spans="1:16" x14ac:dyDescent="0.2">
      <c r="A58" s="38"/>
      <c r="B58" s="39"/>
      <c r="C58" s="31" t="s">
        <v>33</v>
      </c>
      <c r="D58" s="31"/>
      <c r="E58" s="31"/>
      <c r="F58" s="31"/>
      <c r="G58" s="31"/>
      <c r="H58" s="31"/>
      <c r="I58" s="31"/>
      <c r="J58" s="31"/>
      <c r="K58" s="31"/>
      <c r="L58" s="31"/>
      <c r="M58" s="31"/>
      <c r="N58" s="31"/>
      <c r="O58" s="31"/>
      <c r="P58" s="31"/>
    </row>
    <row r="59" spans="1:16" x14ac:dyDescent="0.2">
      <c r="A59" s="38"/>
      <c r="B59" s="39"/>
      <c r="C59" s="31"/>
      <c r="D59" s="31"/>
      <c r="E59" s="31"/>
      <c r="F59" s="31"/>
      <c r="G59" s="31"/>
      <c r="H59" s="31"/>
      <c r="I59" s="31"/>
      <c r="J59" s="31"/>
      <c r="K59" s="31"/>
      <c r="L59" s="31"/>
      <c r="M59" s="31"/>
      <c r="N59" s="31"/>
      <c r="O59" s="31"/>
      <c r="P59" s="31"/>
    </row>
    <row r="60" spans="1:16" x14ac:dyDescent="0.2">
      <c r="A60" s="38"/>
      <c r="B60" s="39"/>
      <c r="C60" s="67"/>
      <c r="D60" s="67"/>
      <c r="E60" s="67"/>
      <c r="F60" s="67"/>
      <c r="G60" s="67"/>
      <c r="H60" s="67"/>
      <c r="I60" s="67"/>
      <c r="J60" s="67"/>
      <c r="K60" s="67"/>
      <c r="L60" s="67"/>
      <c r="M60" s="67"/>
      <c r="N60" s="67"/>
      <c r="O60" s="67"/>
      <c r="P60" s="67"/>
    </row>
    <row r="61" spans="1:16" ht="12" customHeight="1" x14ac:dyDescent="0.2">
      <c r="A61" s="15"/>
      <c r="B61" s="12" t="s">
        <v>5</v>
      </c>
      <c r="C61" s="9" t="s">
        <v>34</v>
      </c>
      <c r="D61" s="15"/>
      <c r="E61" s="15"/>
      <c r="F61" s="15"/>
      <c r="G61" s="15"/>
      <c r="H61" s="15"/>
      <c r="I61" s="15"/>
      <c r="J61" s="15"/>
      <c r="K61" s="15"/>
      <c r="L61" s="15"/>
      <c r="M61" s="15"/>
      <c r="N61" s="15"/>
      <c r="O61" s="15"/>
      <c r="P61" s="15"/>
    </row>
    <row r="62" spans="1:16" ht="12" customHeight="1" x14ac:dyDescent="0.2">
      <c r="B62" s="13"/>
      <c r="C62" s="68" t="s">
        <v>35</v>
      </c>
      <c r="D62" s="15"/>
      <c r="E62" s="15"/>
      <c r="F62" s="15"/>
      <c r="G62" s="15"/>
      <c r="H62" s="15"/>
      <c r="I62" s="15"/>
      <c r="J62" s="15"/>
      <c r="K62" s="15"/>
      <c r="L62" s="15"/>
      <c r="M62" s="15"/>
      <c r="N62" s="15"/>
      <c r="O62" s="15"/>
      <c r="P62" s="15"/>
    </row>
    <row r="63" spans="1:16" ht="8.25" customHeight="1" x14ac:dyDescent="0.2">
      <c r="B63" s="13"/>
      <c r="C63" s="68"/>
      <c r="D63" s="15"/>
      <c r="E63" s="15"/>
      <c r="F63" s="15"/>
      <c r="G63" s="15"/>
      <c r="H63" s="15"/>
      <c r="I63" s="15"/>
      <c r="J63" s="15"/>
      <c r="K63" s="15"/>
      <c r="L63" s="15"/>
      <c r="M63" s="15"/>
      <c r="N63" s="15"/>
      <c r="O63" s="15"/>
      <c r="P63" s="15"/>
    </row>
    <row r="64" spans="1:16" ht="12" customHeight="1" x14ac:dyDescent="0.2">
      <c r="B64" s="13"/>
      <c r="C64" s="14" t="s">
        <v>36</v>
      </c>
      <c r="D64" s="15"/>
      <c r="E64" s="15"/>
      <c r="F64" s="15"/>
      <c r="G64" s="15"/>
      <c r="H64" s="15"/>
      <c r="I64" s="15"/>
      <c r="J64" s="15"/>
      <c r="K64" s="15"/>
      <c r="L64" s="15"/>
      <c r="M64" s="15"/>
      <c r="N64" s="15"/>
      <c r="O64" s="15"/>
      <c r="P64" s="15"/>
    </row>
    <row r="65" spans="2:17" ht="6.75" customHeight="1" x14ac:dyDescent="0.2">
      <c r="B65" s="13"/>
      <c r="C65" s="15"/>
      <c r="D65" s="15"/>
      <c r="E65" s="15"/>
      <c r="F65" s="15"/>
      <c r="G65" s="15"/>
      <c r="H65" s="15"/>
      <c r="I65" s="15"/>
      <c r="J65" s="15"/>
      <c r="K65" s="15"/>
      <c r="L65" s="15"/>
      <c r="M65" s="15"/>
      <c r="N65" s="15"/>
      <c r="O65" s="15"/>
      <c r="P65" s="15"/>
    </row>
    <row r="66" spans="2:17" ht="12" customHeight="1" x14ac:dyDescent="0.2">
      <c r="B66" s="13"/>
      <c r="C66" s="69" t="s">
        <v>8</v>
      </c>
      <c r="D66" s="70"/>
      <c r="E66" s="70"/>
      <c r="F66" s="70"/>
      <c r="G66" s="70"/>
      <c r="H66" s="70"/>
      <c r="I66" s="70"/>
      <c r="J66" s="71"/>
      <c r="K66" s="17">
        <v>2020</v>
      </c>
      <c r="L66" s="17"/>
      <c r="M66" s="17"/>
      <c r="N66" s="17">
        <v>2019</v>
      </c>
      <c r="O66" s="17"/>
      <c r="P66" s="17"/>
    </row>
    <row r="67" spans="2:17" ht="12" customHeight="1" x14ac:dyDescent="0.2">
      <c r="B67" s="13"/>
      <c r="C67" s="18" t="s">
        <v>37</v>
      </c>
      <c r="D67" s="18"/>
      <c r="E67" s="18"/>
      <c r="F67" s="18"/>
      <c r="G67" s="18"/>
      <c r="H67" s="18"/>
      <c r="I67" s="18"/>
      <c r="J67" s="18"/>
      <c r="K67" s="19">
        <v>1714725</v>
      </c>
      <c r="L67" s="72"/>
      <c r="M67" s="72"/>
      <c r="N67" s="19">
        <v>1714725</v>
      </c>
      <c r="O67" s="72"/>
      <c r="P67" s="72"/>
    </row>
    <row r="68" spans="2:17" ht="12" customHeight="1" x14ac:dyDescent="0.2">
      <c r="B68" s="13"/>
      <c r="C68" s="18" t="s">
        <v>38</v>
      </c>
      <c r="D68" s="18"/>
      <c r="E68" s="18"/>
      <c r="F68" s="18"/>
      <c r="G68" s="18"/>
      <c r="H68" s="18"/>
      <c r="I68" s="18"/>
      <c r="J68" s="18"/>
      <c r="K68" s="19">
        <v>2015488</v>
      </c>
      <c r="L68" s="72"/>
      <c r="M68" s="72"/>
      <c r="N68" s="19">
        <v>2015488</v>
      </c>
      <c r="O68" s="72"/>
      <c r="P68" s="72"/>
    </row>
    <row r="69" spans="2:17" ht="12" customHeight="1" x14ac:dyDescent="0.2">
      <c r="B69" s="13"/>
      <c r="C69" s="21" t="s">
        <v>39</v>
      </c>
      <c r="D69" s="22"/>
      <c r="E69" s="22"/>
      <c r="F69" s="22"/>
      <c r="G69" s="22"/>
      <c r="H69" s="22"/>
      <c r="I69" s="22"/>
      <c r="J69" s="23"/>
      <c r="K69" s="25">
        <f>SUM(K67:M68)</f>
        <v>3730213</v>
      </c>
      <c r="L69" s="25"/>
      <c r="M69" s="25"/>
      <c r="N69" s="25">
        <f>SUM(N67:P68)</f>
        <v>3730213</v>
      </c>
      <c r="O69" s="25"/>
      <c r="P69" s="25"/>
    </row>
    <row r="70" spans="2:17" ht="12" customHeight="1" x14ac:dyDescent="0.2">
      <c r="B70" s="13"/>
      <c r="C70" s="15"/>
      <c r="D70" s="73"/>
      <c r="E70" s="73"/>
      <c r="F70" s="73"/>
      <c r="G70" s="73"/>
      <c r="H70" s="73"/>
      <c r="I70" s="73"/>
      <c r="J70" s="73"/>
      <c r="K70" s="73"/>
      <c r="L70" s="74"/>
      <c r="M70" s="74"/>
      <c r="N70" s="74"/>
      <c r="O70" s="74"/>
      <c r="P70" s="74"/>
    </row>
    <row r="71" spans="2:17" ht="12" customHeight="1" x14ac:dyDescent="0.2">
      <c r="B71" s="13"/>
      <c r="C71" s="27" t="s">
        <v>40</v>
      </c>
      <c r="D71" s="73"/>
      <c r="E71" s="73"/>
      <c r="F71" s="73"/>
      <c r="G71" s="73"/>
      <c r="H71" s="73"/>
      <c r="I71" s="73"/>
      <c r="J71" s="73"/>
      <c r="K71" s="73"/>
      <c r="L71" s="74"/>
      <c r="M71" s="74"/>
      <c r="N71" s="74"/>
      <c r="O71" s="74"/>
      <c r="P71" s="74"/>
    </row>
    <row r="72" spans="2:17" ht="7.5" customHeight="1" x14ac:dyDescent="0.2">
      <c r="B72" s="13"/>
      <c r="C72" s="27"/>
      <c r="D72" s="73"/>
      <c r="E72" s="73"/>
      <c r="F72" s="73"/>
      <c r="G72" s="73"/>
      <c r="H72" s="73"/>
      <c r="I72" s="73"/>
      <c r="J72" s="73"/>
      <c r="K72" s="73"/>
      <c r="L72" s="74"/>
      <c r="M72" s="74"/>
      <c r="N72" s="74"/>
      <c r="O72" s="74"/>
      <c r="P72" s="74"/>
    </row>
    <row r="73" spans="2:17" ht="12" customHeight="1" x14ac:dyDescent="0.2">
      <c r="B73" s="13"/>
      <c r="C73" s="14" t="s">
        <v>36</v>
      </c>
      <c r="D73" s="73"/>
      <c r="E73" s="73"/>
      <c r="F73" s="73"/>
      <c r="G73" s="73"/>
      <c r="H73" s="73"/>
      <c r="I73" s="73"/>
      <c r="J73" s="73"/>
      <c r="K73" s="73"/>
      <c r="L73" s="74"/>
      <c r="M73" s="74"/>
      <c r="N73" s="74"/>
      <c r="O73" s="74"/>
      <c r="P73" s="74"/>
    </row>
    <row r="74" spans="2:17" ht="10.5" customHeight="1" x14ac:dyDescent="0.2">
      <c r="B74" s="13"/>
      <c r="C74" s="15"/>
      <c r="D74" s="73"/>
      <c r="E74" s="73"/>
      <c r="F74" s="73"/>
      <c r="G74" s="73"/>
      <c r="H74" s="73"/>
      <c r="I74" s="73"/>
      <c r="J74" s="73"/>
      <c r="K74" s="73"/>
      <c r="L74" s="74"/>
      <c r="M74" s="74"/>
      <c r="N74" s="74"/>
      <c r="O74" s="74"/>
      <c r="P74" s="74"/>
    </row>
    <row r="75" spans="2:17" ht="12" customHeight="1" x14ac:dyDescent="0.2">
      <c r="B75" s="13"/>
      <c r="D75" s="16" t="s">
        <v>8</v>
      </c>
      <c r="E75" s="16"/>
      <c r="F75" s="16"/>
      <c r="G75" s="16"/>
      <c r="H75" s="16"/>
      <c r="I75" s="16"/>
      <c r="J75" s="17">
        <v>2020</v>
      </c>
      <c r="K75" s="17"/>
      <c r="L75" s="17"/>
      <c r="M75" s="17">
        <v>2019</v>
      </c>
      <c r="N75" s="17"/>
      <c r="O75" s="17"/>
    </row>
    <row r="76" spans="2:17" ht="12" customHeight="1" x14ac:dyDescent="0.2">
      <c r="B76" s="13"/>
      <c r="D76" s="18" t="s">
        <v>41</v>
      </c>
      <c r="E76" s="18"/>
      <c r="F76" s="18"/>
      <c r="G76" s="18"/>
      <c r="H76" s="18"/>
      <c r="I76" s="18"/>
      <c r="J76" s="19">
        <v>2377048.13</v>
      </c>
      <c r="K76" s="72"/>
      <c r="L76" s="72"/>
      <c r="M76" s="19">
        <v>2363859.12</v>
      </c>
      <c r="N76" s="72"/>
      <c r="O76" s="72"/>
    </row>
    <row r="77" spans="2:17" ht="12" customHeight="1" x14ac:dyDescent="0.2">
      <c r="B77" s="13"/>
      <c r="D77" s="18" t="s">
        <v>42</v>
      </c>
      <c r="E77" s="18"/>
      <c r="F77" s="18"/>
      <c r="G77" s="18"/>
      <c r="H77" s="18"/>
      <c r="I77" s="18"/>
      <c r="J77" s="19">
        <v>0</v>
      </c>
      <c r="K77" s="72"/>
      <c r="L77" s="72"/>
      <c r="M77" s="19">
        <v>0</v>
      </c>
      <c r="N77" s="72"/>
      <c r="O77" s="72"/>
      <c r="Q77" s="75"/>
    </row>
    <row r="78" spans="2:17" ht="12" customHeight="1" x14ac:dyDescent="0.2">
      <c r="B78" s="13"/>
      <c r="D78" s="18" t="s">
        <v>43</v>
      </c>
      <c r="E78" s="18"/>
      <c r="F78" s="18"/>
      <c r="G78" s="18"/>
      <c r="H78" s="18"/>
      <c r="I78" s="18"/>
      <c r="J78" s="19">
        <v>1201162.71</v>
      </c>
      <c r="K78" s="72"/>
      <c r="L78" s="72"/>
      <c r="M78" s="19">
        <v>1201162.71</v>
      </c>
      <c r="N78" s="72"/>
      <c r="O78" s="72"/>
    </row>
    <row r="79" spans="2:17" ht="12" customHeight="1" x14ac:dyDescent="0.2">
      <c r="B79" s="13"/>
      <c r="D79" s="18" t="s">
        <v>44</v>
      </c>
      <c r="E79" s="18"/>
      <c r="F79" s="18"/>
      <c r="G79" s="18"/>
      <c r="H79" s="18"/>
      <c r="I79" s="18"/>
      <c r="J79" s="19">
        <v>102502.91</v>
      </c>
      <c r="K79" s="72"/>
      <c r="L79" s="72"/>
      <c r="M79" s="19">
        <v>102502.91</v>
      </c>
      <c r="N79" s="72"/>
      <c r="O79" s="72"/>
    </row>
    <row r="80" spans="2:17" ht="12" customHeight="1" x14ac:dyDescent="0.2">
      <c r="B80" s="13"/>
      <c r="D80" s="18" t="s">
        <v>45</v>
      </c>
      <c r="E80" s="18"/>
      <c r="F80" s="18"/>
      <c r="G80" s="18"/>
      <c r="H80" s="18"/>
      <c r="I80" s="18"/>
      <c r="J80" s="19">
        <v>639671.89</v>
      </c>
      <c r="K80" s="72"/>
      <c r="L80" s="72"/>
      <c r="M80" s="19">
        <v>639671.89</v>
      </c>
      <c r="N80" s="72"/>
      <c r="O80" s="72"/>
    </row>
    <row r="81" spans="1:28" ht="12" customHeight="1" x14ac:dyDescent="0.2">
      <c r="B81" s="13"/>
      <c r="D81" s="76" t="s">
        <v>46</v>
      </c>
      <c r="E81" s="76"/>
      <c r="F81" s="76"/>
      <c r="G81" s="76"/>
      <c r="H81" s="76"/>
      <c r="I81" s="76"/>
      <c r="J81" s="24">
        <f>SUM(J76:L80)</f>
        <v>4320385.6399999997</v>
      </c>
      <c r="K81" s="25"/>
      <c r="L81" s="25"/>
      <c r="M81" s="24">
        <f>SUM(M76:O80)</f>
        <v>4307196.63</v>
      </c>
      <c r="N81" s="25"/>
      <c r="O81" s="25"/>
    </row>
    <row r="82" spans="1:28" ht="12" customHeight="1" x14ac:dyDescent="0.2">
      <c r="B82" s="13"/>
      <c r="D82" s="18" t="s">
        <v>47</v>
      </c>
      <c r="E82" s="18"/>
      <c r="F82" s="18"/>
      <c r="G82" s="18"/>
      <c r="H82" s="18"/>
      <c r="I82" s="18"/>
      <c r="J82" s="19">
        <v>65073</v>
      </c>
      <c r="K82" s="72"/>
      <c r="L82" s="72"/>
      <c r="M82" s="19">
        <v>22073</v>
      </c>
      <c r="N82" s="72"/>
      <c r="O82" s="72"/>
    </row>
    <row r="83" spans="1:28" ht="12" customHeight="1" x14ac:dyDescent="0.2">
      <c r="B83" s="13"/>
      <c r="D83" s="18" t="s">
        <v>48</v>
      </c>
      <c r="E83" s="18"/>
      <c r="F83" s="18"/>
      <c r="G83" s="18"/>
      <c r="H83" s="18"/>
      <c r="I83" s="18"/>
      <c r="J83" s="19">
        <v>35604.79</v>
      </c>
      <c r="K83" s="72"/>
      <c r="L83" s="72"/>
      <c r="M83" s="19">
        <v>35604.79</v>
      </c>
      <c r="N83" s="72"/>
      <c r="O83" s="72"/>
    </row>
    <row r="84" spans="1:28" ht="12" customHeight="1" x14ac:dyDescent="0.2">
      <c r="B84" s="13"/>
      <c r="D84" s="76" t="s">
        <v>49</v>
      </c>
      <c r="E84" s="76"/>
      <c r="F84" s="76"/>
      <c r="G84" s="76"/>
      <c r="H84" s="76"/>
      <c r="I84" s="76"/>
      <c r="J84" s="25">
        <f>SUM(J82:L83)</f>
        <v>100677.79000000001</v>
      </c>
      <c r="K84" s="25"/>
      <c r="L84" s="25"/>
      <c r="M84" s="25">
        <f>SUM(M82:O83)</f>
        <v>57677.79</v>
      </c>
      <c r="N84" s="25"/>
      <c r="O84" s="25"/>
    </row>
    <row r="85" spans="1:28" ht="12" customHeight="1" x14ac:dyDescent="0.2">
      <c r="B85" s="13"/>
      <c r="D85" s="18" t="s">
        <v>50</v>
      </c>
      <c r="E85" s="18"/>
      <c r="F85" s="18"/>
      <c r="G85" s="18"/>
      <c r="H85" s="18"/>
      <c r="I85" s="18"/>
      <c r="J85" s="19">
        <v>-745003.87</v>
      </c>
      <c r="K85" s="72"/>
      <c r="L85" s="72"/>
      <c r="M85" s="19">
        <v>-745003.87</v>
      </c>
      <c r="N85" s="72"/>
      <c r="O85" s="72"/>
    </row>
    <row r="86" spans="1:28" ht="23.25" customHeight="1" x14ac:dyDescent="0.2">
      <c r="B86" s="13"/>
      <c r="D86" s="77" t="s">
        <v>51</v>
      </c>
      <c r="E86" s="78"/>
      <c r="F86" s="78"/>
      <c r="G86" s="78"/>
      <c r="H86" s="78"/>
      <c r="I86" s="79"/>
      <c r="J86" s="25">
        <f>SUM(J85)</f>
        <v>-745003.87</v>
      </c>
      <c r="K86" s="25"/>
      <c r="L86" s="25"/>
      <c r="M86" s="25">
        <f>SUM(M85)</f>
        <v>-745003.87</v>
      </c>
      <c r="N86" s="25"/>
      <c r="O86" s="25"/>
      <c r="P86" s="75"/>
      <c r="R86" s="75"/>
    </row>
    <row r="87" spans="1:28" ht="12" customHeight="1" x14ac:dyDescent="0.2">
      <c r="B87" s="13"/>
      <c r="D87" s="21" t="s">
        <v>13</v>
      </c>
      <c r="E87" s="22"/>
      <c r="F87" s="22"/>
      <c r="G87" s="22"/>
      <c r="H87" s="22"/>
      <c r="I87" s="23"/>
      <c r="J87" s="24">
        <f>SUM(J81+J84+J86)</f>
        <v>3676059.5599999996</v>
      </c>
      <c r="K87" s="25"/>
      <c r="L87" s="25"/>
      <c r="M87" s="24">
        <f>SUM(M81+M84+M86)</f>
        <v>3619870.55</v>
      </c>
      <c r="N87" s="25"/>
      <c r="O87" s="25"/>
    </row>
    <row r="88" spans="1:28" ht="8.25" customHeight="1" x14ac:dyDescent="0.2">
      <c r="B88" s="13"/>
      <c r="C88" s="15"/>
      <c r="D88" s="73"/>
      <c r="E88" s="73"/>
      <c r="F88" s="73"/>
      <c r="G88" s="73"/>
      <c r="H88" s="73"/>
      <c r="I88" s="73"/>
      <c r="J88" s="73"/>
      <c r="K88" s="73"/>
      <c r="L88" s="74"/>
      <c r="M88" s="74"/>
      <c r="N88" s="74"/>
      <c r="O88" s="74"/>
      <c r="P88" s="74"/>
    </row>
    <row r="89" spans="1:28" ht="12" customHeight="1" x14ac:dyDescent="0.2">
      <c r="A89" s="9"/>
      <c r="B89" s="80" t="s">
        <v>52</v>
      </c>
    </row>
    <row r="90" spans="1:28" s="83" customFormat="1" ht="6" customHeight="1" x14ac:dyDescent="0.2">
      <c r="A90" s="81"/>
      <c r="B90" s="82"/>
      <c r="C90" s="82"/>
      <c r="D90" s="82"/>
      <c r="E90" s="82"/>
      <c r="F90" s="82"/>
      <c r="G90" s="82"/>
      <c r="H90" s="82"/>
      <c r="I90" s="82"/>
      <c r="J90" s="82"/>
      <c r="K90" s="82"/>
      <c r="L90" s="82"/>
      <c r="M90" s="82"/>
      <c r="N90" s="82"/>
      <c r="O90" s="82"/>
      <c r="P90" s="82"/>
    </row>
    <row r="91" spans="1:28" ht="12" customHeight="1" x14ac:dyDescent="0.2">
      <c r="A91" s="84"/>
      <c r="B91" s="82"/>
      <c r="C91" s="31" t="s">
        <v>53</v>
      </c>
      <c r="D91" s="31"/>
      <c r="E91" s="31"/>
      <c r="F91" s="31"/>
      <c r="G91" s="31"/>
      <c r="H91" s="31"/>
      <c r="I91" s="31"/>
      <c r="J91" s="31"/>
      <c r="K91" s="31"/>
      <c r="L91" s="31"/>
      <c r="M91" s="31"/>
      <c r="N91" s="31"/>
      <c r="O91" s="31"/>
      <c r="P91" s="31"/>
    </row>
    <row r="92" spans="1:28" ht="12" customHeight="1" x14ac:dyDescent="0.2">
      <c r="A92" s="84"/>
      <c r="B92" s="82"/>
      <c r="C92" s="31"/>
      <c r="D92" s="31"/>
      <c r="E92" s="31"/>
      <c r="F92" s="31"/>
      <c r="G92" s="31"/>
      <c r="H92" s="31"/>
      <c r="I92" s="31"/>
      <c r="J92" s="31"/>
      <c r="K92" s="31"/>
      <c r="L92" s="31"/>
      <c r="M92" s="31"/>
      <c r="N92" s="31"/>
      <c r="O92" s="31"/>
      <c r="P92" s="31"/>
    </row>
    <row r="93" spans="1:28" ht="12" customHeight="1" x14ac:dyDescent="0.2">
      <c r="A93" s="84"/>
      <c r="B93" s="82"/>
      <c r="C93" s="31"/>
      <c r="D93" s="31"/>
      <c r="E93" s="31"/>
      <c r="F93" s="31"/>
      <c r="G93" s="31"/>
      <c r="H93" s="31"/>
      <c r="I93" s="31"/>
      <c r="J93" s="31"/>
      <c r="K93" s="31"/>
      <c r="L93" s="31"/>
      <c r="M93" s="31"/>
      <c r="N93" s="31"/>
      <c r="O93" s="31"/>
      <c r="P93" s="31"/>
    </row>
    <row r="94" spans="1:28" ht="7.5" customHeight="1" x14ac:dyDescent="0.2">
      <c r="A94" s="84"/>
      <c r="B94" s="82"/>
      <c r="C94" s="38"/>
      <c r="D94" s="38"/>
      <c r="E94" s="38"/>
      <c r="F94" s="38"/>
      <c r="G94" s="38"/>
      <c r="H94" s="38"/>
      <c r="I94" s="38"/>
      <c r="J94" s="38"/>
      <c r="K94" s="38"/>
      <c r="L94" s="38"/>
      <c r="M94" s="38"/>
      <c r="N94" s="38"/>
      <c r="O94" s="38"/>
      <c r="P94" s="38"/>
      <c r="Q94" s="83"/>
      <c r="R94" s="83"/>
      <c r="S94" s="83"/>
      <c r="T94" s="83"/>
      <c r="U94" s="83"/>
      <c r="V94" s="83"/>
      <c r="W94" s="83"/>
      <c r="X94" s="83"/>
      <c r="Y94" s="83"/>
      <c r="Z94" s="83"/>
      <c r="AA94" s="83"/>
      <c r="AB94" s="83"/>
    </row>
    <row r="95" spans="1:28" ht="12" customHeight="1" x14ac:dyDescent="0.2">
      <c r="A95" s="84"/>
      <c r="B95" s="82"/>
      <c r="C95" s="38"/>
      <c r="D95" s="38"/>
      <c r="E95" s="16" t="s">
        <v>8</v>
      </c>
      <c r="F95" s="16"/>
      <c r="G95" s="16"/>
      <c r="H95" s="16"/>
      <c r="I95" s="17">
        <v>2020</v>
      </c>
      <c r="J95" s="17"/>
      <c r="K95" s="17"/>
      <c r="L95" s="17">
        <v>2019</v>
      </c>
      <c r="M95" s="17"/>
      <c r="N95" s="17"/>
      <c r="P95" s="38"/>
      <c r="Q95" s="83"/>
      <c r="R95" s="83"/>
      <c r="S95" s="83"/>
      <c r="T95" s="83"/>
      <c r="U95" s="83"/>
      <c r="V95" s="83"/>
      <c r="W95" s="83"/>
      <c r="X95" s="83"/>
      <c r="Y95" s="83"/>
      <c r="Z95" s="83"/>
      <c r="AA95" s="83"/>
      <c r="AB95" s="83"/>
    </row>
    <row r="96" spans="1:28" ht="12" customHeight="1" x14ac:dyDescent="0.2">
      <c r="A96" s="84"/>
      <c r="B96" s="82"/>
      <c r="C96" s="38"/>
      <c r="D96" s="38"/>
      <c r="E96" s="18" t="s">
        <v>54</v>
      </c>
      <c r="F96" s="18"/>
      <c r="G96" s="18"/>
      <c r="H96" s="18"/>
      <c r="I96" s="19">
        <v>19106683.809999999</v>
      </c>
      <c r="J96" s="72"/>
      <c r="K96" s="72"/>
      <c r="L96" s="19">
        <v>14571373.4</v>
      </c>
      <c r="M96" s="72"/>
      <c r="N96" s="72"/>
      <c r="P96" s="85"/>
      <c r="Q96" s="83"/>
      <c r="R96" s="83"/>
      <c r="S96" s="83"/>
      <c r="T96" s="83"/>
      <c r="U96" s="83"/>
      <c r="V96" s="83"/>
      <c r="W96" s="83"/>
      <c r="X96" s="83"/>
      <c r="Y96" s="83"/>
      <c r="Z96" s="83"/>
      <c r="AA96" s="83"/>
      <c r="AB96" s="83"/>
    </row>
    <row r="97" spans="1:28" ht="12" customHeight="1" x14ac:dyDescent="0.2">
      <c r="A97" s="84"/>
      <c r="B97" s="82"/>
      <c r="C97" s="38"/>
      <c r="D97" s="38"/>
      <c r="E97" s="18" t="s">
        <v>55</v>
      </c>
      <c r="F97" s="18"/>
      <c r="G97" s="18"/>
      <c r="H97" s="18"/>
      <c r="I97" s="19">
        <v>0</v>
      </c>
      <c r="J97" s="72"/>
      <c r="K97" s="72"/>
      <c r="L97" s="19">
        <v>0</v>
      </c>
      <c r="M97" s="72"/>
      <c r="N97" s="72"/>
      <c r="P97" s="38"/>
      <c r="Q97" s="83"/>
      <c r="R97" s="83"/>
      <c r="S97" s="83"/>
      <c r="T97" s="83"/>
      <c r="U97" s="83"/>
      <c r="V97" s="83"/>
      <c r="W97" s="83"/>
      <c r="X97" s="83"/>
      <c r="Y97" s="83"/>
      <c r="Z97" s="83"/>
      <c r="AA97" s="83"/>
      <c r="AB97" s="83"/>
    </row>
    <row r="98" spans="1:28" ht="12" customHeight="1" x14ac:dyDescent="0.2">
      <c r="A98" s="84"/>
      <c r="B98" s="82"/>
      <c r="C98" s="38"/>
      <c r="D98" s="38"/>
      <c r="E98" s="21" t="s">
        <v>56</v>
      </c>
      <c r="F98" s="22"/>
      <c r="G98" s="22"/>
      <c r="H98" s="23"/>
      <c r="I98" s="25">
        <f>SUM(I96:K97)</f>
        <v>19106683.809999999</v>
      </c>
      <c r="J98" s="25"/>
      <c r="K98" s="25"/>
      <c r="L98" s="25">
        <f>SUM(L96:N97)</f>
        <v>14571373.4</v>
      </c>
      <c r="M98" s="25"/>
      <c r="N98" s="25"/>
      <c r="P98" s="38"/>
      <c r="Q98" s="83"/>
      <c r="R98" s="83"/>
      <c r="S98" s="83"/>
      <c r="T98" s="83"/>
      <c r="U98" s="83"/>
      <c r="V98" s="83"/>
      <c r="W98" s="83"/>
      <c r="X98" s="83"/>
      <c r="Y98" s="83"/>
      <c r="Z98" s="83"/>
      <c r="AA98" s="83"/>
      <c r="AB98" s="83"/>
    </row>
    <row r="99" spans="1:28" ht="12" customHeight="1" x14ac:dyDescent="0.2">
      <c r="A99" s="84"/>
      <c r="B99" s="82"/>
      <c r="C99" s="38"/>
      <c r="D99" s="38"/>
      <c r="E99" s="38"/>
      <c r="F99" s="38"/>
      <c r="G99" s="38"/>
      <c r="H99" s="38"/>
      <c r="I99" s="38"/>
      <c r="J99" s="38"/>
      <c r="K99" s="38"/>
      <c r="L99" s="38"/>
      <c r="M99" s="38"/>
      <c r="N99" s="38"/>
      <c r="O99" s="38"/>
      <c r="P99" s="38"/>
      <c r="Q99" s="83"/>
      <c r="R99" s="83"/>
      <c r="S99" s="83"/>
      <c r="T99" s="83"/>
      <c r="U99" s="83"/>
      <c r="V99" s="83"/>
      <c r="W99" s="83"/>
      <c r="X99" s="83"/>
      <c r="Y99" s="83"/>
      <c r="Z99" s="83"/>
      <c r="AA99" s="83"/>
      <c r="AB99" s="83"/>
    </row>
    <row r="100" spans="1:28" ht="12" customHeight="1" x14ac:dyDescent="0.2">
      <c r="A100" s="84"/>
      <c r="B100" s="12" t="s">
        <v>5</v>
      </c>
      <c r="C100" s="27" t="s">
        <v>57</v>
      </c>
      <c r="D100" s="38"/>
      <c r="E100" s="38"/>
      <c r="F100" s="38"/>
      <c r="G100" s="38"/>
      <c r="H100" s="38"/>
      <c r="I100" s="38"/>
      <c r="J100" s="38"/>
      <c r="K100" s="38"/>
      <c r="L100" s="38"/>
      <c r="M100" s="38"/>
      <c r="N100" s="38"/>
      <c r="O100" s="38"/>
      <c r="P100" s="38"/>
    </row>
    <row r="101" spans="1:28" ht="12" customHeight="1" x14ac:dyDescent="0.2">
      <c r="A101" s="84"/>
      <c r="B101" s="12"/>
      <c r="C101" s="27"/>
      <c r="D101" s="38"/>
      <c r="E101" s="38"/>
      <c r="F101" s="38"/>
      <c r="G101" s="38"/>
      <c r="H101" s="38"/>
      <c r="I101" s="38"/>
      <c r="J101" s="38"/>
      <c r="K101" s="38"/>
      <c r="L101" s="38"/>
      <c r="M101" s="38"/>
      <c r="N101" s="38"/>
      <c r="O101" s="38"/>
      <c r="P101" s="38"/>
    </row>
    <row r="102" spans="1:28" ht="12" customHeight="1" x14ac:dyDescent="0.2">
      <c r="A102" s="84"/>
      <c r="B102" s="82"/>
      <c r="C102" s="86" t="s">
        <v>58</v>
      </c>
      <c r="D102" s="38"/>
      <c r="E102" s="38"/>
      <c r="F102" s="38"/>
      <c r="G102" s="38"/>
      <c r="H102" s="38"/>
      <c r="I102" s="38"/>
      <c r="J102" s="38"/>
      <c r="K102" s="38"/>
      <c r="L102" s="38"/>
      <c r="M102" s="38"/>
      <c r="N102" s="38"/>
      <c r="O102" s="38"/>
      <c r="P102" s="38"/>
      <c r="Q102" s="83"/>
      <c r="R102" s="83"/>
      <c r="S102" s="83"/>
      <c r="T102" s="83"/>
      <c r="U102" s="83"/>
      <c r="V102" s="83"/>
      <c r="W102" s="83"/>
      <c r="X102" s="83"/>
      <c r="Y102" s="83"/>
      <c r="Z102" s="83"/>
      <c r="AA102" s="83"/>
      <c r="AB102" s="83"/>
    </row>
    <row r="103" spans="1:28" ht="12" customHeight="1" x14ac:dyDescent="0.2">
      <c r="A103" s="84"/>
      <c r="B103" s="82"/>
      <c r="C103" s="38"/>
      <c r="D103" s="38"/>
      <c r="E103" s="38"/>
      <c r="F103" s="38"/>
      <c r="G103" s="38"/>
      <c r="H103" s="38"/>
      <c r="I103" s="38"/>
      <c r="J103" s="38"/>
      <c r="K103" s="38"/>
      <c r="L103" s="38"/>
      <c r="M103" s="38"/>
      <c r="N103" s="38"/>
      <c r="O103" s="38"/>
      <c r="P103" s="38"/>
      <c r="Q103" s="83"/>
      <c r="R103" s="83"/>
      <c r="S103" s="83"/>
      <c r="T103" s="83"/>
      <c r="U103" s="83"/>
      <c r="V103" s="83"/>
      <c r="W103" s="83"/>
      <c r="X103" s="83"/>
      <c r="Y103" s="83"/>
      <c r="Z103" s="83"/>
      <c r="AA103" s="83"/>
      <c r="AB103" s="83"/>
    </row>
    <row r="104" spans="1:28" ht="12" customHeight="1" x14ac:dyDescent="0.2">
      <c r="A104" s="84"/>
      <c r="B104" s="82"/>
      <c r="C104" s="38"/>
      <c r="D104" s="16" t="s">
        <v>8</v>
      </c>
      <c r="E104" s="16"/>
      <c r="F104" s="16"/>
      <c r="G104" s="16"/>
      <c r="H104" s="16"/>
      <c r="I104" s="16"/>
      <c r="J104" s="16"/>
      <c r="K104" s="16"/>
      <c r="L104" s="16"/>
      <c r="M104" s="42" t="s">
        <v>17</v>
      </c>
      <c r="N104" s="43"/>
      <c r="O104" s="44"/>
      <c r="Q104" s="83"/>
      <c r="R104" s="83"/>
      <c r="S104" s="83"/>
      <c r="T104" s="83"/>
      <c r="U104" s="83"/>
      <c r="V104" s="83"/>
      <c r="W104" s="83"/>
      <c r="X104" s="83"/>
      <c r="Y104" s="83"/>
      <c r="Z104" s="83"/>
      <c r="AA104" s="83"/>
      <c r="AB104" s="83"/>
    </row>
    <row r="105" spans="1:28" ht="12" customHeight="1" x14ac:dyDescent="0.2">
      <c r="A105" s="84"/>
      <c r="B105" s="82"/>
      <c r="C105" s="38"/>
      <c r="D105" s="18" t="s">
        <v>59</v>
      </c>
      <c r="E105" s="18"/>
      <c r="F105" s="18"/>
      <c r="G105" s="18"/>
      <c r="H105" s="18"/>
      <c r="I105" s="18"/>
      <c r="J105" s="18"/>
      <c r="K105" s="18"/>
      <c r="L105" s="18"/>
      <c r="M105" s="19">
        <v>0</v>
      </c>
      <c r="N105" s="72"/>
      <c r="O105" s="72"/>
      <c r="Q105" s="83"/>
      <c r="R105" s="83"/>
      <c r="S105" s="83"/>
      <c r="T105" s="83"/>
      <c r="U105" s="83"/>
      <c r="V105" s="83"/>
      <c r="W105" s="83"/>
      <c r="X105" s="83"/>
      <c r="Y105" s="83"/>
      <c r="Z105" s="83"/>
      <c r="AA105" s="83"/>
      <c r="AB105" s="83"/>
    </row>
    <row r="106" spans="1:28" ht="12" customHeight="1" x14ac:dyDescent="0.2">
      <c r="A106" s="84"/>
      <c r="B106" s="82"/>
      <c r="C106" s="38"/>
      <c r="D106" s="18" t="s">
        <v>60</v>
      </c>
      <c r="E106" s="18"/>
      <c r="F106" s="18"/>
      <c r="G106" s="18"/>
      <c r="H106" s="18"/>
      <c r="I106" s="18"/>
      <c r="J106" s="18"/>
      <c r="K106" s="18"/>
      <c r="L106" s="18"/>
      <c r="M106" s="19">
        <v>13297499.810000001</v>
      </c>
      <c r="N106" s="72"/>
      <c r="O106" s="72"/>
      <c r="Q106" s="83"/>
      <c r="R106" s="83"/>
      <c r="S106" s="83"/>
      <c r="T106" s="83"/>
      <c r="U106" s="83"/>
      <c r="V106" s="83"/>
      <c r="W106" s="83"/>
      <c r="X106" s="83"/>
      <c r="Y106" s="83"/>
      <c r="Z106" s="83"/>
      <c r="AA106" s="83"/>
      <c r="AB106" s="83"/>
    </row>
    <row r="107" spans="1:28" ht="12" customHeight="1" x14ac:dyDescent="0.2">
      <c r="A107" s="84"/>
      <c r="B107" s="82"/>
      <c r="C107" s="38"/>
      <c r="D107" s="18" t="s">
        <v>61</v>
      </c>
      <c r="E107" s="18"/>
      <c r="F107" s="18"/>
      <c r="G107" s="18"/>
      <c r="H107" s="18"/>
      <c r="I107" s="18"/>
      <c r="J107" s="18"/>
      <c r="K107" s="18"/>
      <c r="L107" s="18"/>
      <c r="M107" s="19">
        <v>2528087.86</v>
      </c>
      <c r="N107" s="72"/>
      <c r="O107" s="72"/>
      <c r="Q107" s="83"/>
      <c r="R107" s="83"/>
      <c r="S107" s="83"/>
      <c r="T107" s="83"/>
      <c r="U107" s="83"/>
      <c r="V107" s="83"/>
      <c r="W107" s="83"/>
      <c r="X107" s="83"/>
      <c r="Y107" s="83"/>
      <c r="Z107" s="83"/>
      <c r="AA107" s="83"/>
      <c r="AB107" s="83"/>
    </row>
    <row r="108" spans="1:28" ht="12" customHeight="1" x14ac:dyDescent="0.2">
      <c r="A108" s="84"/>
      <c r="B108" s="82"/>
      <c r="C108" s="38"/>
      <c r="D108" s="18" t="s">
        <v>62</v>
      </c>
      <c r="E108" s="18"/>
      <c r="F108" s="18"/>
      <c r="G108" s="18"/>
      <c r="H108" s="18"/>
      <c r="I108" s="18"/>
      <c r="J108" s="18"/>
      <c r="K108" s="18"/>
      <c r="L108" s="18"/>
      <c r="M108" s="19">
        <v>4835.6000000000004</v>
      </c>
      <c r="N108" s="72"/>
      <c r="O108" s="72"/>
      <c r="Q108" s="83"/>
      <c r="R108" s="83"/>
      <c r="S108" s="83"/>
      <c r="T108" s="83"/>
      <c r="U108" s="83"/>
      <c r="V108" s="83"/>
      <c r="W108" s="83"/>
      <c r="X108" s="83"/>
      <c r="Y108" s="83"/>
      <c r="Z108" s="83"/>
      <c r="AA108" s="83"/>
      <c r="AB108" s="83"/>
    </row>
    <row r="109" spans="1:28" ht="12" customHeight="1" x14ac:dyDescent="0.2">
      <c r="A109" s="84"/>
      <c r="B109" s="82"/>
      <c r="C109" s="38"/>
      <c r="D109" s="18" t="s">
        <v>63</v>
      </c>
      <c r="E109" s="18"/>
      <c r="F109" s="18"/>
      <c r="G109" s="18"/>
      <c r="H109" s="18"/>
      <c r="I109" s="18"/>
      <c r="J109" s="18"/>
      <c r="K109" s="18"/>
      <c r="L109" s="18"/>
      <c r="M109" s="19">
        <v>3260601.3</v>
      </c>
      <c r="N109" s="72"/>
      <c r="O109" s="72"/>
      <c r="Q109" s="83"/>
      <c r="R109" s="83"/>
      <c r="S109" s="83"/>
      <c r="T109" s="83"/>
      <c r="U109" s="83"/>
      <c r="V109" s="83"/>
      <c r="W109" s="83"/>
      <c r="X109" s="83"/>
      <c r="Y109" s="83"/>
      <c r="Z109" s="83"/>
      <c r="AA109" s="83"/>
      <c r="AB109" s="83"/>
    </row>
    <row r="110" spans="1:28" ht="12" customHeight="1" x14ac:dyDescent="0.2">
      <c r="A110" s="84"/>
      <c r="B110" s="82"/>
      <c r="C110" s="38"/>
      <c r="D110" s="87" t="s">
        <v>64</v>
      </c>
      <c r="E110" s="88"/>
      <c r="F110" s="88"/>
      <c r="G110" s="88"/>
      <c r="H110" s="88"/>
      <c r="I110" s="88"/>
      <c r="J110" s="88"/>
      <c r="K110" s="88"/>
      <c r="L110" s="89"/>
      <c r="M110" s="19">
        <v>15659.24</v>
      </c>
      <c r="N110" s="72"/>
      <c r="O110" s="72"/>
      <c r="Q110" s="83"/>
      <c r="R110" s="83"/>
      <c r="S110" s="83"/>
      <c r="T110" s="83"/>
      <c r="U110" s="83"/>
      <c r="V110" s="83"/>
      <c r="W110" s="83"/>
      <c r="X110" s="83"/>
      <c r="Y110" s="83"/>
      <c r="Z110" s="83"/>
      <c r="AA110" s="83"/>
      <c r="AB110" s="83"/>
    </row>
    <row r="111" spans="1:28" ht="12" customHeight="1" x14ac:dyDescent="0.2">
      <c r="A111" s="84"/>
      <c r="B111" s="82"/>
      <c r="C111" s="38"/>
      <c r="D111" s="21" t="s">
        <v>65</v>
      </c>
      <c r="E111" s="22"/>
      <c r="F111" s="22"/>
      <c r="G111" s="22"/>
      <c r="H111" s="22"/>
      <c r="I111" s="22"/>
      <c r="J111" s="22"/>
      <c r="K111" s="22"/>
      <c r="L111" s="23"/>
      <c r="M111" s="24">
        <f>SUM(M105:O110)</f>
        <v>19106683.809999999</v>
      </c>
      <c r="N111" s="25"/>
      <c r="O111" s="25"/>
      <c r="Q111" s="83"/>
      <c r="R111" s="83"/>
      <c r="S111" s="83"/>
      <c r="T111" s="83"/>
      <c r="U111" s="83"/>
      <c r="V111" s="83"/>
      <c r="W111" s="83"/>
      <c r="X111" s="83"/>
      <c r="Y111" s="83"/>
      <c r="Z111" s="83"/>
      <c r="AA111" s="83"/>
      <c r="AB111" s="83"/>
    </row>
    <row r="112" spans="1:28" ht="12" customHeight="1" x14ac:dyDescent="0.2">
      <c r="A112" s="84"/>
      <c r="B112" s="82"/>
      <c r="C112" s="38"/>
      <c r="D112" s="38"/>
      <c r="E112" s="38"/>
      <c r="F112" s="38"/>
      <c r="G112" s="38"/>
      <c r="H112" s="38"/>
      <c r="I112" s="38"/>
      <c r="J112" s="38"/>
      <c r="K112" s="38"/>
      <c r="L112" s="38"/>
      <c r="M112" s="38"/>
      <c r="N112" s="38"/>
      <c r="O112" s="38"/>
      <c r="P112" s="38"/>
      <c r="Q112" s="83"/>
      <c r="R112" s="83"/>
      <c r="S112" s="83"/>
      <c r="T112" s="83"/>
      <c r="U112" s="83"/>
      <c r="V112" s="83"/>
      <c r="W112" s="83"/>
      <c r="X112" s="83"/>
      <c r="Y112" s="83"/>
      <c r="Z112" s="83"/>
      <c r="AA112" s="83"/>
      <c r="AB112" s="83"/>
    </row>
    <row r="113" spans="1:16" ht="12" customHeight="1" x14ac:dyDescent="0.2">
      <c r="A113" s="84"/>
      <c r="B113" s="82"/>
      <c r="C113" s="27" t="s">
        <v>66</v>
      </c>
      <c r="D113" s="14"/>
      <c r="E113" s="14"/>
      <c r="F113" s="14"/>
      <c r="G113" s="14"/>
      <c r="H113" s="14"/>
      <c r="I113" s="14"/>
      <c r="J113" s="14"/>
      <c r="K113" s="14"/>
      <c r="L113" s="14"/>
      <c r="M113" s="14"/>
      <c r="N113" s="14"/>
      <c r="O113" s="14"/>
      <c r="P113" s="14"/>
    </row>
    <row r="114" spans="1:16" ht="3" customHeight="1" x14ac:dyDescent="0.2">
      <c r="A114" s="84"/>
      <c r="B114" s="82"/>
      <c r="C114" s="27"/>
      <c r="D114" s="14"/>
      <c r="E114" s="14"/>
      <c r="F114" s="14"/>
      <c r="G114" s="14"/>
      <c r="H114" s="14"/>
      <c r="I114" s="14"/>
      <c r="J114" s="14"/>
      <c r="K114" s="14"/>
      <c r="L114" s="14"/>
      <c r="M114" s="14"/>
      <c r="N114" s="14"/>
      <c r="O114" s="14"/>
      <c r="P114" s="14"/>
    </row>
    <row r="115" spans="1:16" x14ac:dyDescent="0.2">
      <c r="A115" s="84"/>
      <c r="B115" s="82"/>
      <c r="C115" s="31" t="s">
        <v>67</v>
      </c>
      <c r="D115" s="31"/>
      <c r="E115" s="31"/>
      <c r="F115" s="31"/>
      <c r="G115" s="31"/>
      <c r="H115" s="31"/>
      <c r="I115" s="31"/>
      <c r="J115" s="31"/>
      <c r="K115" s="31"/>
      <c r="L115" s="31"/>
      <c r="M115" s="31"/>
      <c r="N115" s="31"/>
      <c r="O115" s="31"/>
      <c r="P115" s="31"/>
    </row>
    <row r="116" spans="1:16" ht="12" customHeight="1" x14ac:dyDescent="0.2">
      <c r="A116" s="84"/>
      <c r="B116" s="82"/>
      <c r="C116" s="14"/>
      <c r="D116" s="14"/>
      <c r="E116" s="14"/>
      <c r="F116" s="14"/>
      <c r="G116" s="14"/>
      <c r="H116" s="14"/>
      <c r="I116" s="14"/>
      <c r="J116" s="14"/>
      <c r="K116" s="14"/>
      <c r="L116" s="14"/>
      <c r="M116" s="14"/>
      <c r="N116" s="14"/>
      <c r="O116" s="14"/>
      <c r="P116" s="14"/>
    </row>
    <row r="117" spans="1:16" ht="12" customHeight="1" x14ac:dyDescent="0.2">
      <c r="A117" s="84"/>
      <c r="B117" s="82"/>
      <c r="C117" s="27" t="s">
        <v>68</v>
      </c>
      <c r="D117" s="14"/>
      <c r="E117" s="14"/>
      <c r="F117" s="14"/>
      <c r="G117" s="14"/>
      <c r="H117" s="14"/>
      <c r="I117" s="14"/>
      <c r="J117" s="14"/>
      <c r="K117" s="14"/>
      <c r="L117" s="14"/>
      <c r="M117" s="14"/>
      <c r="N117" s="14"/>
      <c r="O117" s="14"/>
      <c r="P117" s="14"/>
    </row>
    <row r="118" spans="1:16" ht="3" customHeight="1" x14ac:dyDescent="0.2">
      <c r="A118" s="84"/>
      <c r="B118" s="82"/>
      <c r="C118" s="27"/>
      <c r="D118" s="14"/>
      <c r="E118" s="14"/>
      <c r="F118" s="14"/>
      <c r="G118" s="14"/>
      <c r="H118" s="14"/>
      <c r="I118" s="14"/>
      <c r="J118" s="14"/>
      <c r="K118" s="14"/>
      <c r="L118" s="14"/>
      <c r="M118" s="14"/>
      <c r="N118" s="14"/>
      <c r="O118" s="14"/>
      <c r="P118" s="14"/>
    </row>
    <row r="119" spans="1:16" x14ac:dyDescent="0.2">
      <c r="A119" s="84"/>
      <c r="B119" s="82"/>
      <c r="C119" s="31" t="s">
        <v>69</v>
      </c>
      <c r="D119" s="31"/>
      <c r="E119" s="31"/>
      <c r="F119" s="31"/>
      <c r="G119" s="31"/>
      <c r="H119" s="31"/>
      <c r="I119" s="31"/>
      <c r="J119" s="31"/>
      <c r="K119" s="31"/>
      <c r="L119" s="31"/>
      <c r="M119" s="31"/>
      <c r="N119" s="31"/>
      <c r="O119" s="31"/>
      <c r="P119" s="31"/>
    </row>
    <row r="120" spans="1:16" ht="12" customHeight="1" x14ac:dyDescent="0.2">
      <c r="A120" s="84"/>
      <c r="B120" s="82"/>
      <c r="C120" s="14"/>
      <c r="D120" s="14"/>
      <c r="E120" s="14"/>
      <c r="F120" s="14"/>
      <c r="G120" s="14"/>
      <c r="H120" s="14"/>
      <c r="I120" s="14"/>
      <c r="J120" s="14"/>
      <c r="K120" s="14"/>
      <c r="L120" s="14"/>
      <c r="M120" s="14"/>
      <c r="N120" s="14"/>
      <c r="O120" s="14"/>
      <c r="P120" s="14"/>
    </row>
    <row r="121" spans="1:16" ht="12" customHeight="1" x14ac:dyDescent="0.2">
      <c r="A121" s="84"/>
      <c r="B121" s="82"/>
      <c r="C121" s="27" t="s">
        <v>70</v>
      </c>
      <c r="D121" s="14"/>
      <c r="E121" s="14"/>
      <c r="F121" s="14"/>
      <c r="G121" s="14"/>
      <c r="H121" s="14"/>
      <c r="I121" s="14"/>
      <c r="J121" s="14"/>
      <c r="K121" s="14"/>
      <c r="L121" s="14"/>
      <c r="M121" s="14"/>
      <c r="N121" s="14"/>
      <c r="O121" s="14"/>
      <c r="P121" s="14"/>
    </row>
    <row r="122" spans="1:16" ht="3" customHeight="1" x14ac:dyDescent="0.2">
      <c r="A122" s="84"/>
      <c r="B122" s="82"/>
      <c r="C122" s="27"/>
      <c r="D122" s="14"/>
      <c r="E122" s="14"/>
      <c r="F122" s="14"/>
      <c r="G122" s="14"/>
      <c r="H122" s="14"/>
      <c r="I122" s="14"/>
      <c r="J122" s="14"/>
      <c r="K122" s="14"/>
      <c r="L122" s="14"/>
      <c r="M122" s="14"/>
      <c r="N122" s="14"/>
      <c r="O122" s="14"/>
      <c r="P122" s="14"/>
    </row>
    <row r="123" spans="1:16" x14ac:dyDescent="0.2">
      <c r="A123" s="84"/>
      <c r="B123" s="82"/>
      <c r="C123" s="90" t="s">
        <v>71</v>
      </c>
      <c r="D123" s="90"/>
      <c r="E123" s="90"/>
      <c r="F123" s="90"/>
      <c r="G123" s="90"/>
      <c r="H123" s="90"/>
      <c r="I123" s="90"/>
      <c r="J123" s="90"/>
      <c r="K123" s="90"/>
      <c r="L123" s="90"/>
      <c r="M123" s="90"/>
      <c r="N123" s="90"/>
      <c r="O123" s="90"/>
      <c r="P123" s="90"/>
    </row>
    <row r="124" spans="1:16" ht="12" customHeight="1" x14ac:dyDescent="0.2">
      <c r="A124" s="84"/>
      <c r="B124" s="82"/>
      <c r="C124" s="14"/>
      <c r="D124" s="14"/>
      <c r="E124" s="14"/>
      <c r="F124" s="14"/>
      <c r="G124" s="14"/>
      <c r="H124" s="14"/>
      <c r="I124" s="14"/>
      <c r="J124" s="14"/>
      <c r="K124" s="14"/>
      <c r="L124" s="14"/>
      <c r="M124" s="14"/>
      <c r="N124" s="14"/>
      <c r="O124" s="14"/>
      <c r="P124" s="14"/>
    </row>
    <row r="125" spans="1:16" ht="12" customHeight="1" x14ac:dyDescent="0.2">
      <c r="A125" s="84"/>
      <c r="B125" s="82"/>
      <c r="C125" s="27" t="s">
        <v>72</v>
      </c>
      <c r="D125" s="14"/>
      <c r="E125" s="14"/>
      <c r="F125" s="14"/>
      <c r="G125" s="14"/>
      <c r="H125" s="14"/>
      <c r="I125" s="14"/>
      <c r="J125" s="14"/>
      <c r="K125" s="14"/>
      <c r="L125" s="14"/>
      <c r="M125" s="14"/>
      <c r="N125" s="14"/>
      <c r="O125" s="14"/>
      <c r="P125" s="14"/>
    </row>
    <row r="126" spans="1:16" ht="2.25" customHeight="1" x14ac:dyDescent="0.2">
      <c r="A126" s="84"/>
      <c r="B126" s="82"/>
      <c r="C126" s="27"/>
      <c r="D126" s="14"/>
      <c r="E126" s="14"/>
      <c r="F126" s="14"/>
      <c r="G126" s="14"/>
      <c r="H126" s="14"/>
      <c r="I126" s="14"/>
      <c r="J126" s="14"/>
      <c r="K126" s="14"/>
      <c r="L126" s="14"/>
      <c r="M126" s="14"/>
      <c r="N126" s="14"/>
      <c r="O126" s="14"/>
      <c r="P126" s="14"/>
    </row>
    <row r="127" spans="1:16" ht="12" customHeight="1" x14ac:dyDescent="0.2">
      <c r="A127" s="84"/>
      <c r="B127" s="82"/>
      <c r="C127" s="91" t="s">
        <v>73</v>
      </c>
      <c r="D127" s="91"/>
      <c r="E127" s="91"/>
      <c r="F127" s="91"/>
      <c r="G127" s="91"/>
      <c r="H127" s="91"/>
      <c r="I127" s="91"/>
      <c r="J127" s="91"/>
      <c r="K127" s="91"/>
      <c r="L127" s="91"/>
      <c r="M127" s="91"/>
      <c r="N127" s="91"/>
      <c r="O127" s="91"/>
      <c r="P127" s="91"/>
    </row>
    <row r="128" spans="1:16" ht="6" customHeight="1" x14ac:dyDescent="0.2">
      <c r="A128" s="84"/>
      <c r="B128" s="82"/>
      <c r="C128" s="38"/>
      <c r="D128" s="38"/>
      <c r="E128" s="38"/>
      <c r="F128" s="38"/>
      <c r="G128" s="38"/>
      <c r="H128" s="38"/>
      <c r="I128" s="38"/>
      <c r="J128" s="38"/>
      <c r="K128" s="38"/>
      <c r="L128" s="38"/>
      <c r="M128" s="38"/>
      <c r="N128" s="38"/>
      <c r="O128" s="38"/>
      <c r="P128" s="38"/>
    </row>
    <row r="129" spans="1:16" ht="12" customHeight="1" x14ac:dyDescent="0.2">
      <c r="A129" s="84"/>
      <c r="B129" s="82"/>
      <c r="C129" s="27" t="s">
        <v>74</v>
      </c>
      <c r="D129" s="14"/>
      <c r="E129" s="14"/>
      <c r="F129" s="14"/>
      <c r="G129" s="14"/>
      <c r="H129" s="14"/>
      <c r="I129" s="14"/>
      <c r="J129" s="14"/>
      <c r="K129" s="14"/>
      <c r="L129" s="14"/>
      <c r="M129" s="14"/>
      <c r="N129" s="14"/>
      <c r="O129" s="14"/>
      <c r="P129" s="14"/>
    </row>
    <row r="130" spans="1:16" ht="1.5" customHeight="1" x14ac:dyDescent="0.2">
      <c r="A130" s="84"/>
      <c r="B130" s="82"/>
      <c r="C130" s="27"/>
      <c r="D130" s="14"/>
      <c r="E130" s="14"/>
      <c r="F130" s="14"/>
      <c r="G130" s="14"/>
      <c r="H130" s="14"/>
      <c r="I130" s="14"/>
      <c r="J130" s="14"/>
      <c r="K130" s="14"/>
      <c r="L130" s="14"/>
      <c r="M130" s="14"/>
      <c r="N130" s="14"/>
      <c r="O130" s="14"/>
      <c r="P130" s="14"/>
    </row>
    <row r="131" spans="1:16" ht="24.75" customHeight="1" x14ac:dyDescent="0.2">
      <c r="A131" s="84"/>
      <c r="B131" s="82"/>
      <c r="C131" s="92" t="s">
        <v>75</v>
      </c>
      <c r="D131" s="92"/>
      <c r="E131" s="92"/>
      <c r="F131" s="92"/>
      <c r="G131" s="92"/>
      <c r="H131" s="92"/>
      <c r="I131" s="92"/>
      <c r="J131" s="92"/>
      <c r="K131" s="92"/>
      <c r="L131" s="92"/>
      <c r="M131" s="92"/>
      <c r="N131" s="92"/>
      <c r="O131" s="92"/>
      <c r="P131" s="92"/>
    </row>
    <row r="132" spans="1:16" ht="9" customHeight="1" x14ac:dyDescent="0.2">
      <c r="A132" s="84"/>
      <c r="B132" s="82"/>
      <c r="C132" s="27"/>
      <c r="D132" s="14"/>
      <c r="E132" s="14"/>
      <c r="F132" s="14"/>
      <c r="G132" s="14"/>
      <c r="H132" s="14"/>
      <c r="I132" s="14"/>
      <c r="J132" s="14"/>
      <c r="K132" s="14"/>
      <c r="L132" s="14"/>
      <c r="M132" s="14"/>
      <c r="N132" s="14"/>
      <c r="O132" s="14"/>
      <c r="P132" s="14"/>
    </row>
    <row r="133" spans="1:16" ht="12.75" customHeight="1" x14ac:dyDescent="0.2">
      <c r="A133" s="84"/>
      <c r="B133" s="82"/>
      <c r="C133" s="27" t="s">
        <v>76</v>
      </c>
      <c r="D133" s="14"/>
      <c r="E133" s="14"/>
      <c r="F133" s="14"/>
      <c r="G133" s="14"/>
      <c r="H133" s="14"/>
      <c r="I133" s="14"/>
      <c r="J133" s="14"/>
      <c r="K133" s="14"/>
      <c r="L133" s="14"/>
      <c r="M133" s="14"/>
      <c r="N133" s="14"/>
      <c r="O133" s="14"/>
      <c r="P133" s="14"/>
    </row>
    <row r="134" spans="1:16" ht="24.75" customHeight="1" x14ac:dyDescent="0.2">
      <c r="A134" s="84"/>
      <c r="B134" s="82"/>
      <c r="C134" s="66" t="s">
        <v>77</v>
      </c>
      <c r="D134" s="66"/>
      <c r="E134" s="66"/>
      <c r="F134" s="66"/>
      <c r="G134" s="66"/>
      <c r="H134" s="66"/>
      <c r="I134" s="66"/>
      <c r="J134" s="66"/>
      <c r="K134" s="66"/>
      <c r="L134" s="66"/>
      <c r="M134" s="66"/>
      <c r="N134" s="66"/>
      <c r="O134" s="66"/>
      <c r="P134" s="66"/>
    </row>
    <row r="135" spans="1:16" ht="9" customHeight="1" x14ac:dyDescent="0.2">
      <c r="A135" s="84"/>
      <c r="B135" s="82"/>
      <c r="C135" s="27"/>
      <c r="D135" s="14"/>
      <c r="E135" s="14"/>
      <c r="F135" s="14"/>
      <c r="G135" s="14"/>
      <c r="H135" s="14"/>
      <c r="I135" s="14"/>
      <c r="J135" s="14"/>
      <c r="K135" s="14"/>
      <c r="L135" s="14"/>
      <c r="M135" s="14"/>
      <c r="N135" s="14"/>
      <c r="O135" s="14"/>
      <c r="P135" s="14"/>
    </row>
    <row r="136" spans="1:16" ht="12" customHeight="1" x14ac:dyDescent="0.2">
      <c r="A136" s="84"/>
      <c r="B136" s="12" t="s">
        <v>5</v>
      </c>
      <c r="C136" s="27" t="s">
        <v>78</v>
      </c>
      <c r="D136" s="38"/>
      <c r="E136" s="38"/>
      <c r="F136" s="38"/>
      <c r="G136" s="38"/>
      <c r="H136" s="38"/>
      <c r="I136" s="38"/>
      <c r="J136" s="38"/>
      <c r="K136" s="38"/>
      <c r="L136" s="38"/>
      <c r="M136" s="38"/>
      <c r="N136" s="38"/>
      <c r="O136" s="38"/>
      <c r="P136" s="38"/>
    </row>
    <row r="137" spans="1:16" ht="12" customHeight="1" x14ac:dyDescent="0.2">
      <c r="A137" s="84"/>
      <c r="B137" s="12"/>
      <c r="C137" s="27"/>
      <c r="D137" s="38"/>
      <c r="E137" s="38"/>
      <c r="F137" s="38"/>
      <c r="G137" s="38"/>
      <c r="H137" s="38"/>
      <c r="I137" s="38"/>
      <c r="J137" s="38"/>
      <c r="K137" s="38"/>
      <c r="L137" s="38"/>
      <c r="M137" s="38"/>
      <c r="N137" s="38"/>
      <c r="O137" s="38"/>
      <c r="P137" s="38"/>
    </row>
    <row r="138" spans="1:16" ht="12" customHeight="1" x14ac:dyDescent="0.2">
      <c r="A138" s="84"/>
      <c r="B138" s="82"/>
      <c r="C138" s="14" t="s">
        <v>79</v>
      </c>
      <c r="D138" s="38"/>
      <c r="E138" s="38"/>
      <c r="F138" s="38"/>
      <c r="G138" s="38"/>
      <c r="H138" s="38"/>
      <c r="I138" s="38"/>
      <c r="J138" s="38"/>
      <c r="K138" s="38"/>
      <c r="L138" s="38"/>
      <c r="M138" s="38"/>
      <c r="N138" s="38"/>
      <c r="O138" s="38"/>
      <c r="P138" s="38"/>
    </row>
    <row r="139" spans="1:16" ht="8.25" customHeight="1" x14ac:dyDescent="0.2">
      <c r="A139" s="84"/>
      <c r="B139" s="82"/>
      <c r="C139" s="38"/>
      <c r="D139" s="38"/>
      <c r="E139" s="38"/>
      <c r="F139" s="38"/>
      <c r="G139" s="38"/>
      <c r="H139" s="38"/>
      <c r="I139" s="38"/>
      <c r="J139" s="38"/>
      <c r="K139" s="38"/>
      <c r="L139" s="38"/>
      <c r="M139" s="38"/>
      <c r="N139" s="38"/>
      <c r="O139" s="38"/>
      <c r="P139" s="38"/>
    </row>
    <row r="140" spans="1:16" ht="8.25" customHeight="1" x14ac:dyDescent="0.2">
      <c r="A140" s="84"/>
      <c r="B140" s="82"/>
      <c r="C140" s="38"/>
      <c r="D140" s="38"/>
      <c r="E140" s="38"/>
      <c r="F140" s="38"/>
      <c r="G140" s="38"/>
      <c r="H140" s="38"/>
      <c r="I140" s="38"/>
      <c r="J140" s="38"/>
      <c r="K140" s="38"/>
      <c r="L140" s="38"/>
      <c r="M140" s="38"/>
      <c r="N140" s="38"/>
      <c r="O140" s="38"/>
      <c r="P140" s="38"/>
    </row>
    <row r="141" spans="1:16" ht="12" customHeight="1" x14ac:dyDescent="0.2">
      <c r="A141" s="84"/>
      <c r="B141" s="82"/>
      <c r="C141" s="38"/>
      <c r="D141" s="16" t="s">
        <v>8</v>
      </c>
      <c r="E141" s="16"/>
      <c r="F141" s="16"/>
      <c r="G141" s="16"/>
      <c r="H141" s="16"/>
      <c r="I141" s="16"/>
      <c r="J141" s="16"/>
      <c r="K141" s="16"/>
      <c r="L141" s="16"/>
      <c r="M141" s="42">
        <v>2020</v>
      </c>
      <c r="N141" s="43"/>
      <c r="O141" s="44"/>
    </row>
    <row r="142" spans="1:16" ht="12" customHeight="1" x14ac:dyDescent="0.2">
      <c r="A142" s="84"/>
      <c r="B142" s="82"/>
      <c r="C142" s="38"/>
      <c r="D142" s="18" t="s">
        <v>80</v>
      </c>
      <c r="E142" s="18"/>
      <c r="F142" s="18"/>
      <c r="G142" s="18"/>
      <c r="H142" s="18"/>
      <c r="I142" s="18"/>
      <c r="J142" s="18"/>
      <c r="K142" s="18"/>
      <c r="L142" s="18"/>
      <c r="M142" s="19">
        <v>0</v>
      </c>
      <c r="N142" s="72"/>
      <c r="O142" s="72"/>
    </row>
    <row r="143" spans="1:16" ht="12" customHeight="1" x14ac:dyDescent="0.2">
      <c r="A143" s="84"/>
      <c r="B143" s="82"/>
      <c r="C143" s="38"/>
      <c r="D143" s="21" t="s">
        <v>81</v>
      </c>
      <c r="E143" s="22"/>
      <c r="F143" s="22"/>
      <c r="G143" s="22"/>
      <c r="H143" s="22"/>
      <c r="I143" s="22"/>
      <c r="J143" s="22"/>
      <c r="K143" s="22"/>
      <c r="L143" s="23"/>
      <c r="M143" s="25">
        <f>SUM(M142)</f>
        <v>0</v>
      </c>
      <c r="N143" s="25"/>
      <c r="O143" s="25"/>
    </row>
    <row r="144" spans="1:16" ht="12" customHeight="1" x14ac:dyDescent="0.2">
      <c r="A144" s="84"/>
      <c r="B144" s="82"/>
      <c r="C144" s="38"/>
      <c r="D144" s="38"/>
      <c r="E144" s="38"/>
      <c r="F144" s="38"/>
      <c r="G144" s="38"/>
      <c r="H144" s="38"/>
      <c r="I144" s="38"/>
      <c r="J144" s="38"/>
      <c r="K144" s="38"/>
      <c r="L144" s="38"/>
      <c r="M144" s="38"/>
      <c r="N144" s="38"/>
      <c r="O144" s="38"/>
      <c r="P144" s="38"/>
    </row>
    <row r="145" spans="1:16" ht="12" customHeight="1" x14ac:dyDescent="0.2">
      <c r="A145" s="82"/>
      <c r="B145" s="9" t="s">
        <v>82</v>
      </c>
      <c r="C145" s="93" t="s">
        <v>83</v>
      </c>
      <c r="D145" s="82"/>
      <c r="E145" s="82"/>
      <c r="F145" s="82"/>
      <c r="G145" s="82"/>
      <c r="H145" s="82"/>
      <c r="I145" s="82"/>
      <c r="J145" s="82"/>
      <c r="K145" s="82"/>
      <c r="L145" s="82"/>
      <c r="M145" s="82"/>
      <c r="N145" s="82"/>
      <c r="O145" s="82"/>
      <c r="P145" s="82"/>
    </row>
    <row r="146" spans="1:16" ht="6" customHeight="1" x14ac:dyDescent="0.2">
      <c r="A146" s="82"/>
      <c r="B146" s="9"/>
      <c r="C146" s="93"/>
      <c r="D146" s="82"/>
      <c r="E146" s="82"/>
      <c r="F146" s="82"/>
      <c r="G146" s="82"/>
      <c r="H146" s="82"/>
      <c r="I146" s="82"/>
      <c r="J146" s="82"/>
      <c r="K146" s="82"/>
      <c r="L146" s="82"/>
      <c r="M146" s="82"/>
      <c r="N146" s="82"/>
      <c r="O146" s="82"/>
      <c r="P146" s="82"/>
    </row>
    <row r="147" spans="1:16" ht="12" customHeight="1" x14ac:dyDescent="0.2">
      <c r="A147" s="94"/>
      <c r="B147" s="94"/>
      <c r="C147" s="9" t="s">
        <v>84</v>
      </c>
      <c r="D147" s="94"/>
      <c r="E147" s="94"/>
      <c r="F147" s="94"/>
      <c r="G147" s="94"/>
      <c r="H147" s="94"/>
      <c r="I147" s="94"/>
      <c r="J147" s="94"/>
      <c r="K147" s="94"/>
      <c r="L147" s="94"/>
      <c r="M147" s="94"/>
      <c r="N147" s="94"/>
      <c r="O147" s="94"/>
      <c r="P147" s="94"/>
    </row>
    <row r="148" spans="1:16" ht="7.5" customHeight="1" x14ac:dyDescent="0.2">
      <c r="A148" s="94"/>
      <c r="B148" s="94"/>
      <c r="C148" s="9"/>
      <c r="D148" s="94"/>
      <c r="E148" s="94"/>
      <c r="F148" s="94"/>
      <c r="G148" s="94"/>
      <c r="H148" s="94"/>
      <c r="I148" s="94"/>
      <c r="J148" s="94"/>
      <c r="K148" s="94"/>
      <c r="L148" s="94"/>
      <c r="M148" s="94"/>
      <c r="N148" s="94"/>
      <c r="O148" s="94"/>
      <c r="P148" s="94"/>
    </row>
    <row r="149" spans="1:16" ht="12" customHeight="1" x14ac:dyDescent="0.2">
      <c r="B149" s="95"/>
      <c r="C149" s="96"/>
      <c r="D149" s="16" t="s">
        <v>8</v>
      </c>
      <c r="E149" s="16"/>
      <c r="F149" s="16"/>
      <c r="G149" s="16"/>
      <c r="H149" s="16"/>
      <c r="I149" s="16"/>
      <c r="J149" s="16"/>
      <c r="K149" s="16"/>
      <c r="L149" s="16"/>
      <c r="M149" s="42" t="s">
        <v>17</v>
      </c>
      <c r="N149" s="43"/>
      <c r="O149" s="44"/>
    </row>
    <row r="150" spans="1:16" ht="12" customHeight="1" x14ac:dyDescent="0.2">
      <c r="B150" s="95"/>
      <c r="C150" s="96"/>
      <c r="D150" s="18" t="s">
        <v>85</v>
      </c>
      <c r="E150" s="18"/>
      <c r="F150" s="18"/>
      <c r="G150" s="18"/>
      <c r="H150" s="18"/>
      <c r="I150" s="18"/>
      <c r="J150" s="18"/>
      <c r="K150" s="18"/>
      <c r="L150" s="18"/>
      <c r="M150" s="19">
        <v>1670373.99</v>
      </c>
      <c r="N150" s="72"/>
      <c r="O150" s="72"/>
    </row>
    <row r="151" spans="1:16" ht="12" customHeight="1" x14ac:dyDescent="0.2">
      <c r="B151" s="95"/>
      <c r="C151" s="96"/>
      <c r="D151" s="18" t="s">
        <v>86</v>
      </c>
      <c r="E151" s="18"/>
      <c r="F151" s="18"/>
      <c r="G151" s="18"/>
      <c r="H151" s="18"/>
      <c r="I151" s="18"/>
      <c r="J151" s="18"/>
      <c r="K151" s="18"/>
      <c r="L151" s="18"/>
      <c r="M151" s="19">
        <v>43642557.670000002</v>
      </c>
      <c r="N151" s="72"/>
      <c r="O151" s="72"/>
    </row>
    <row r="152" spans="1:16" ht="12" customHeight="1" x14ac:dyDescent="0.2">
      <c r="B152" s="95"/>
      <c r="C152" s="96"/>
      <c r="D152" s="18" t="s">
        <v>87</v>
      </c>
      <c r="E152" s="18"/>
      <c r="F152" s="18"/>
      <c r="G152" s="18"/>
      <c r="H152" s="18"/>
      <c r="I152" s="18"/>
      <c r="J152" s="18"/>
      <c r="K152" s="18"/>
      <c r="L152" s="18"/>
      <c r="M152" s="19">
        <v>69561.13</v>
      </c>
      <c r="N152" s="72"/>
      <c r="O152" s="72"/>
    </row>
    <row r="153" spans="1:16" ht="12" customHeight="1" x14ac:dyDescent="0.2">
      <c r="B153" s="95"/>
      <c r="C153" s="96"/>
      <c r="D153" s="18" t="s">
        <v>88</v>
      </c>
      <c r="E153" s="18"/>
      <c r="F153" s="18"/>
      <c r="G153" s="18"/>
      <c r="H153" s="18"/>
      <c r="I153" s="18"/>
      <c r="J153" s="18"/>
      <c r="K153" s="18"/>
      <c r="L153" s="18"/>
      <c r="M153" s="19">
        <v>556664.96</v>
      </c>
      <c r="N153" s="72"/>
      <c r="O153" s="72"/>
    </row>
    <row r="154" spans="1:16" ht="12" customHeight="1" x14ac:dyDescent="0.2">
      <c r="B154" s="95"/>
      <c r="C154" s="96"/>
      <c r="D154" s="76" t="s">
        <v>89</v>
      </c>
      <c r="E154" s="76"/>
      <c r="F154" s="76"/>
      <c r="G154" s="76"/>
      <c r="H154" s="76"/>
      <c r="I154" s="76"/>
      <c r="J154" s="76"/>
      <c r="K154" s="76"/>
      <c r="L154" s="76"/>
      <c r="M154" s="24">
        <f>SUM(M150:O153)</f>
        <v>45939157.750000007</v>
      </c>
      <c r="N154" s="25"/>
      <c r="O154" s="25"/>
    </row>
    <row r="155" spans="1:16" ht="8.25" customHeight="1" x14ac:dyDescent="0.2">
      <c r="A155" s="94"/>
      <c r="B155" s="94"/>
      <c r="C155" s="9"/>
      <c r="D155" s="94"/>
      <c r="E155" s="94"/>
      <c r="F155" s="94"/>
      <c r="G155" s="94"/>
      <c r="H155" s="94"/>
      <c r="I155" s="94"/>
      <c r="J155" s="94"/>
      <c r="K155" s="94"/>
      <c r="L155" s="94"/>
      <c r="M155" s="94"/>
      <c r="N155" s="94"/>
      <c r="O155" s="94"/>
      <c r="P155" s="94"/>
    </row>
    <row r="156" spans="1:16" x14ac:dyDescent="0.2">
      <c r="A156" s="94"/>
      <c r="B156" s="94"/>
      <c r="C156" s="97" t="s">
        <v>90</v>
      </c>
      <c r="D156" s="98"/>
      <c r="E156" s="98"/>
      <c r="F156" s="98"/>
      <c r="G156" s="98"/>
      <c r="H156" s="98"/>
      <c r="I156" s="98"/>
      <c r="J156" s="98"/>
      <c r="K156" s="98"/>
      <c r="L156" s="98"/>
      <c r="M156" s="99"/>
      <c r="N156" s="100">
        <v>1287081.3799999999</v>
      </c>
      <c r="O156" s="101"/>
    </row>
    <row r="157" spans="1:16" x14ac:dyDescent="0.2">
      <c r="A157" s="94"/>
      <c r="B157" s="94"/>
      <c r="C157" s="97" t="s">
        <v>91</v>
      </c>
      <c r="D157" s="98"/>
      <c r="E157" s="98"/>
      <c r="F157" s="98"/>
      <c r="G157" s="98"/>
      <c r="H157" s="98"/>
      <c r="I157" s="98"/>
      <c r="J157" s="98"/>
      <c r="K157" s="98"/>
      <c r="L157" s="98"/>
      <c r="M157" s="99"/>
      <c r="N157" s="100">
        <v>0</v>
      </c>
      <c r="O157" s="101"/>
      <c r="P157" s="94"/>
    </row>
    <row r="158" spans="1:16" ht="12" customHeight="1" x14ac:dyDescent="0.2">
      <c r="A158" s="94"/>
      <c r="B158" s="94"/>
      <c r="C158" s="97" t="s">
        <v>92</v>
      </c>
      <c r="D158" s="98"/>
      <c r="E158" s="98"/>
      <c r="F158" s="98"/>
      <c r="G158" s="98"/>
      <c r="H158" s="98"/>
      <c r="I158" s="98"/>
      <c r="J158" s="98"/>
      <c r="K158" s="98"/>
      <c r="L158" s="98"/>
      <c r="M158" s="99"/>
      <c r="N158" s="100">
        <v>0</v>
      </c>
      <c r="O158" s="101"/>
      <c r="P158" s="94"/>
    </row>
    <row r="159" spans="1:16" ht="12" customHeight="1" x14ac:dyDescent="0.2">
      <c r="A159" s="94"/>
      <c r="B159" s="94"/>
      <c r="C159" s="97" t="s">
        <v>93</v>
      </c>
      <c r="D159" s="98"/>
      <c r="E159" s="98"/>
      <c r="F159" s="98"/>
      <c r="G159" s="98"/>
      <c r="H159" s="98"/>
      <c r="I159" s="98"/>
      <c r="J159" s="98"/>
      <c r="K159" s="98"/>
      <c r="L159" s="98"/>
      <c r="M159" s="99"/>
      <c r="N159" s="100">
        <v>1715736.75</v>
      </c>
      <c r="O159" s="101"/>
      <c r="P159" s="94"/>
    </row>
    <row r="160" spans="1:16" ht="12" customHeight="1" x14ac:dyDescent="0.2">
      <c r="A160" s="94"/>
      <c r="B160" s="94"/>
      <c r="C160" s="97" t="s">
        <v>94</v>
      </c>
      <c r="D160" s="98"/>
      <c r="E160" s="98"/>
      <c r="F160" s="98"/>
      <c r="G160" s="98"/>
      <c r="H160" s="98"/>
      <c r="I160" s="98"/>
      <c r="J160" s="98"/>
      <c r="K160" s="98"/>
      <c r="L160" s="98"/>
      <c r="M160" s="99"/>
      <c r="N160" s="100">
        <f>SUM(N156:O159)</f>
        <v>3002818.13</v>
      </c>
      <c r="O160" s="101"/>
      <c r="P160" s="94"/>
    </row>
    <row r="161" spans="1:16" ht="12" customHeight="1" x14ac:dyDescent="0.2">
      <c r="A161" s="94"/>
      <c r="B161" s="94"/>
      <c r="C161" s="102"/>
      <c r="D161" s="102"/>
      <c r="E161" s="102"/>
      <c r="F161" s="102"/>
      <c r="G161" s="102"/>
      <c r="H161" s="102"/>
      <c r="I161" s="102"/>
      <c r="J161" s="102"/>
      <c r="K161" s="102"/>
      <c r="L161" s="102"/>
      <c r="M161" s="102"/>
      <c r="N161" s="102"/>
      <c r="O161" s="102"/>
      <c r="P161" s="94"/>
    </row>
    <row r="162" spans="1:16" ht="8.25" customHeight="1" x14ac:dyDescent="0.2">
      <c r="A162" s="94"/>
      <c r="B162" s="94"/>
      <c r="C162" s="9"/>
      <c r="D162" s="94"/>
      <c r="E162" s="94"/>
      <c r="F162" s="94"/>
      <c r="G162" s="94"/>
      <c r="H162" s="94"/>
      <c r="I162" s="94"/>
      <c r="J162" s="94"/>
      <c r="K162" s="94"/>
      <c r="L162" s="94"/>
      <c r="M162" s="94"/>
      <c r="O162" s="94"/>
      <c r="P162" s="94"/>
    </row>
    <row r="163" spans="1:16" ht="12" customHeight="1" x14ac:dyDescent="0.2">
      <c r="A163" s="38"/>
      <c r="B163" s="38"/>
      <c r="C163" s="9" t="s">
        <v>95</v>
      </c>
      <c r="D163" s="38"/>
      <c r="E163" s="38"/>
      <c r="F163" s="38"/>
      <c r="G163" s="38"/>
      <c r="H163" s="38"/>
      <c r="I163" s="38"/>
      <c r="J163" s="38"/>
      <c r="K163" s="38"/>
      <c r="L163" s="38"/>
      <c r="M163" s="38"/>
      <c r="N163" s="94"/>
      <c r="O163" s="38"/>
      <c r="P163" s="38"/>
    </row>
    <row r="164" spans="1:16" ht="6.75" customHeight="1" x14ac:dyDescent="0.2">
      <c r="A164" s="38"/>
      <c r="B164" s="39"/>
      <c r="C164" s="38"/>
      <c r="D164" s="38"/>
      <c r="E164" s="38"/>
      <c r="F164" s="38"/>
      <c r="G164" s="38"/>
      <c r="H164" s="38"/>
      <c r="I164" s="38"/>
      <c r="J164" s="38"/>
      <c r="K164" s="38"/>
      <c r="L164" s="38"/>
      <c r="M164" s="38"/>
      <c r="N164" s="38"/>
      <c r="O164" s="38"/>
      <c r="P164" s="38"/>
    </row>
    <row r="165" spans="1:16" ht="12" customHeight="1" x14ac:dyDescent="0.2">
      <c r="A165" s="38"/>
      <c r="B165" s="39"/>
      <c r="C165" s="38"/>
      <c r="D165" s="38"/>
      <c r="E165" s="16" t="s">
        <v>8</v>
      </c>
      <c r="F165" s="16"/>
      <c r="G165" s="16"/>
      <c r="H165" s="16"/>
      <c r="I165" s="16"/>
      <c r="J165" s="16"/>
      <c r="K165" s="16"/>
      <c r="L165" s="42" t="s">
        <v>17</v>
      </c>
      <c r="M165" s="43"/>
      <c r="N165" s="44"/>
      <c r="P165" s="38"/>
    </row>
    <row r="166" spans="1:16" ht="12" customHeight="1" x14ac:dyDescent="0.2">
      <c r="A166" s="38"/>
      <c r="B166" s="39"/>
      <c r="C166" s="38"/>
      <c r="D166" s="38"/>
      <c r="E166" s="18" t="s">
        <v>96</v>
      </c>
      <c r="F166" s="18"/>
      <c r="G166" s="18"/>
      <c r="H166" s="18"/>
      <c r="I166" s="18"/>
      <c r="J166" s="18"/>
      <c r="K166" s="18"/>
      <c r="L166" s="19">
        <v>2705535.05</v>
      </c>
      <c r="M166" s="72"/>
      <c r="N166" s="72"/>
      <c r="P166" s="38"/>
    </row>
    <row r="167" spans="1:16" ht="12" customHeight="1" x14ac:dyDescent="0.2">
      <c r="A167" s="38"/>
      <c r="B167" s="39"/>
      <c r="C167" s="38"/>
      <c r="D167" s="38"/>
      <c r="E167" s="18" t="s">
        <v>97</v>
      </c>
      <c r="F167" s="18"/>
      <c r="G167" s="18"/>
      <c r="H167" s="18"/>
      <c r="I167" s="18"/>
      <c r="J167" s="18"/>
      <c r="K167" s="18"/>
      <c r="L167" s="19">
        <v>38849140.079999998</v>
      </c>
      <c r="M167" s="72"/>
      <c r="N167" s="72"/>
      <c r="P167" s="38"/>
    </row>
    <row r="168" spans="1:16" ht="12" customHeight="1" x14ac:dyDescent="0.2">
      <c r="A168" s="38"/>
      <c r="B168" s="39"/>
      <c r="C168" s="38"/>
      <c r="D168" s="38"/>
      <c r="E168" s="18" t="s">
        <v>98</v>
      </c>
      <c r="F168" s="18"/>
      <c r="G168" s="18"/>
      <c r="H168" s="18"/>
      <c r="I168" s="18"/>
      <c r="J168" s="18"/>
      <c r="K168" s="18"/>
      <c r="L168" s="19">
        <v>0</v>
      </c>
      <c r="M168" s="72"/>
      <c r="N168" s="72"/>
      <c r="P168" s="38"/>
    </row>
    <row r="169" spans="1:16" ht="12" customHeight="1" x14ac:dyDescent="0.2">
      <c r="A169" s="38"/>
      <c r="B169" s="39"/>
      <c r="C169" s="38"/>
      <c r="D169" s="38"/>
      <c r="E169" s="18" t="s">
        <v>99</v>
      </c>
      <c r="F169" s="18"/>
      <c r="G169" s="18"/>
      <c r="H169" s="18"/>
      <c r="I169" s="18"/>
      <c r="J169" s="18"/>
      <c r="K169" s="18"/>
      <c r="L169" s="19">
        <v>166967.37</v>
      </c>
      <c r="M169" s="72"/>
      <c r="N169" s="72"/>
      <c r="P169" s="38"/>
    </row>
    <row r="170" spans="1:16" ht="12" customHeight="1" x14ac:dyDescent="0.2">
      <c r="A170" s="38"/>
      <c r="B170" s="39"/>
      <c r="C170" s="38"/>
      <c r="D170" s="38"/>
      <c r="E170" s="21" t="s">
        <v>100</v>
      </c>
      <c r="F170" s="22"/>
      <c r="G170" s="22"/>
      <c r="H170" s="22"/>
      <c r="I170" s="22"/>
      <c r="J170" s="22"/>
      <c r="K170" s="23"/>
      <c r="L170" s="25">
        <f>SUM(L166:N169)</f>
        <v>41721642.499999993</v>
      </c>
      <c r="M170" s="25"/>
      <c r="N170" s="25"/>
      <c r="P170" s="38"/>
    </row>
    <row r="171" spans="1:16" ht="6" customHeight="1" x14ac:dyDescent="0.2">
      <c r="A171" s="38"/>
      <c r="B171" s="39"/>
      <c r="C171" s="38"/>
      <c r="D171" s="38"/>
      <c r="E171" s="38"/>
      <c r="F171" s="38"/>
      <c r="G171" s="38"/>
      <c r="H171" s="38"/>
      <c r="I171" s="38"/>
      <c r="J171" s="38"/>
      <c r="K171" s="38"/>
      <c r="L171" s="38"/>
      <c r="M171" s="38"/>
      <c r="N171" s="38"/>
      <c r="O171" s="38"/>
      <c r="P171" s="38"/>
    </row>
    <row r="172" spans="1:16" ht="12" customHeight="1" x14ac:dyDescent="0.2">
      <c r="A172" s="103"/>
      <c r="B172" s="104" t="s">
        <v>101</v>
      </c>
      <c r="C172" s="105" t="s">
        <v>102</v>
      </c>
    </row>
    <row r="173" spans="1:16" ht="7.5" customHeight="1" x14ac:dyDescent="0.2">
      <c r="A173" s="103"/>
      <c r="B173" s="104"/>
      <c r="C173" s="105"/>
    </row>
    <row r="174" spans="1:16" ht="12" customHeight="1" x14ac:dyDescent="0.2">
      <c r="B174" s="95"/>
      <c r="C174" s="86" t="s">
        <v>103</v>
      </c>
      <c r="D174" s="14"/>
      <c r="E174" s="14"/>
      <c r="F174" s="14"/>
      <c r="G174" s="14"/>
      <c r="H174" s="14"/>
      <c r="I174" s="14"/>
      <c r="J174" s="14"/>
      <c r="K174" s="14"/>
      <c r="L174" s="14"/>
      <c r="M174" s="14"/>
      <c r="N174" s="14"/>
      <c r="O174" s="14"/>
      <c r="P174" s="14"/>
    </row>
    <row r="175" spans="1:16" ht="21.75" customHeight="1" x14ac:dyDescent="0.2">
      <c r="B175" s="95"/>
      <c r="C175" s="31" t="s">
        <v>104</v>
      </c>
      <c r="D175" s="31"/>
      <c r="E175" s="31"/>
      <c r="F175" s="31"/>
      <c r="G175" s="31"/>
      <c r="H175" s="31"/>
      <c r="I175" s="31"/>
      <c r="J175" s="31"/>
      <c r="K175" s="31"/>
      <c r="L175" s="31"/>
      <c r="M175" s="31"/>
      <c r="N175" s="31"/>
      <c r="O175" s="31"/>
      <c r="P175" s="31"/>
    </row>
    <row r="176" spans="1:16" ht="15" customHeight="1" x14ac:dyDescent="0.2">
      <c r="B176" s="95"/>
      <c r="C176" s="31"/>
      <c r="D176" s="31"/>
      <c r="E176" s="31"/>
      <c r="F176" s="31"/>
      <c r="G176" s="31"/>
      <c r="H176" s="31"/>
      <c r="I176" s="31"/>
      <c r="J176" s="31"/>
      <c r="K176" s="31"/>
      <c r="L176" s="31"/>
      <c r="M176" s="31"/>
      <c r="N176" s="31"/>
      <c r="O176" s="31"/>
      <c r="P176" s="31"/>
    </row>
    <row r="177" spans="1:16" ht="15" customHeight="1" x14ac:dyDescent="0.2">
      <c r="B177" s="95"/>
      <c r="C177" s="67"/>
      <c r="D177" s="67"/>
      <c r="E177" s="67"/>
      <c r="F177" s="67"/>
      <c r="G177" s="67"/>
      <c r="H177" s="67"/>
      <c r="I177" s="67"/>
      <c r="J177" s="67"/>
      <c r="K177" s="67"/>
      <c r="L177" s="67"/>
      <c r="M177" s="67"/>
      <c r="N177" s="67"/>
      <c r="O177" s="67"/>
      <c r="P177" s="67"/>
    </row>
    <row r="178" spans="1:16" ht="15" customHeight="1" x14ac:dyDescent="0.2">
      <c r="B178" s="95"/>
      <c r="C178" s="67"/>
      <c r="D178" s="67"/>
      <c r="E178" s="67"/>
      <c r="F178" s="67"/>
      <c r="G178" s="67"/>
      <c r="H178" s="67"/>
      <c r="I178" s="67"/>
      <c r="J178" s="67"/>
      <c r="K178" s="67"/>
      <c r="L178" s="67"/>
      <c r="M178" s="67"/>
      <c r="N178" s="67"/>
      <c r="O178" s="67"/>
      <c r="P178" s="67"/>
    </row>
    <row r="179" spans="1:16" ht="15" customHeight="1" x14ac:dyDescent="0.2">
      <c r="B179" s="95"/>
      <c r="C179" s="67"/>
      <c r="D179" s="67"/>
      <c r="E179" s="67"/>
      <c r="F179" s="67"/>
      <c r="G179" s="67"/>
      <c r="H179" s="67"/>
      <c r="I179" s="67"/>
      <c r="J179" s="67"/>
      <c r="K179" s="67"/>
      <c r="L179" s="67"/>
      <c r="M179" s="67"/>
      <c r="N179" s="67"/>
      <c r="O179" s="67"/>
      <c r="P179" s="67"/>
    </row>
    <row r="180" spans="1:16" ht="12" customHeight="1" x14ac:dyDescent="0.2">
      <c r="B180" s="95"/>
      <c r="C180" s="96"/>
      <c r="D180" s="96"/>
      <c r="E180" s="96"/>
      <c r="F180" s="96"/>
      <c r="G180" s="96"/>
      <c r="H180" s="96"/>
      <c r="I180" s="96"/>
      <c r="J180" s="96"/>
      <c r="K180" s="96"/>
      <c r="L180" s="96"/>
      <c r="M180" s="96"/>
      <c r="N180" s="96"/>
      <c r="O180" s="96"/>
      <c r="P180" s="96"/>
    </row>
    <row r="181" spans="1:16" ht="12" customHeight="1" x14ac:dyDescent="0.2">
      <c r="A181" s="9"/>
      <c r="B181" s="104" t="s">
        <v>105</v>
      </c>
      <c r="C181" s="105" t="s">
        <v>106</v>
      </c>
    </row>
    <row r="182" spans="1:16" ht="9.75" customHeight="1" x14ac:dyDescent="0.2">
      <c r="A182" s="9"/>
      <c r="B182" s="104"/>
      <c r="C182" s="105"/>
    </row>
    <row r="183" spans="1:16" ht="12" customHeight="1" x14ac:dyDescent="0.2">
      <c r="A183" s="94"/>
      <c r="B183" s="106"/>
      <c r="C183" s="9" t="s">
        <v>107</v>
      </c>
      <c r="D183" s="94"/>
      <c r="E183" s="94"/>
      <c r="F183" s="94"/>
      <c r="G183" s="94"/>
      <c r="H183" s="94"/>
      <c r="I183" s="94"/>
      <c r="J183" s="94"/>
      <c r="K183" s="94"/>
      <c r="L183" s="94"/>
      <c r="M183" s="94"/>
      <c r="N183" s="94"/>
      <c r="O183" s="94"/>
      <c r="P183" s="94"/>
    </row>
    <row r="184" spans="1:16" ht="10.5" customHeight="1" x14ac:dyDescent="0.2">
      <c r="A184" s="94"/>
      <c r="B184" s="106"/>
      <c r="C184" s="9"/>
      <c r="D184" s="94"/>
      <c r="E184" s="94"/>
      <c r="F184" s="94"/>
      <c r="G184" s="94"/>
      <c r="H184" s="94"/>
      <c r="I184" s="94"/>
      <c r="J184" s="94"/>
      <c r="K184" s="94"/>
      <c r="L184" s="94"/>
      <c r="M184" s="94"/>
      <c r="N184" s="94"/>
      <c r="O184" s="94"/>
      <c r="P184" s="94"/>
    </row>
    <row r="185" spans="1:16" ht="12" customHeight="1" x14ac:dyDescent="0.2">
      <c r="A185" s="94"/>
      <c r="B185" s="107" t="s">
        <v>108</v>
      </c>
      <c r="C185" s="108" t="s">
        <v>109</v>
      </c>
      <c r="D185" s="108"/>
      <c r="E185" s="108"/>
      <c r="F185" s="108"/>
      <c r="G185" s="108"/>
      <c r="H185" s="108"/>
      <c r="I185" s="108"/>
      <c r="J185" s="108"/>
      <c r="K185" s="108"/>
      <c r="L185" s="108"/>
      <c r="M185" s="108"/>
      <c r="N185" s="108"/>
      <c r="O185" s="108"/>
      <c r="P185" s="108"/>
    </row>
    <row r="186" spans="1:16" ht="6" customHeight="1" x14ac:dyDescent="0.2"/>
    <row r="187" spans="1:16" ht="12" customHeight="1" x14ac:dyDescent="0.2">
      <c r="E187" s="69" t="s">
        <v>8</v>
      </c>
      <c r="F187" s="70"/>
      <c r="G187" s="70"/>
      <c r="H187" s="71"/>
      <c r="I187" s="42">
        <v>2020</v>
      </c>
      <c r="J187" s="43"/>
      <c r="K187" s="44"/>
      <c r="L187" s="42">
        <v>2019</v>
      </c>
      <c r="M187" s="43"/>
      <c r="N187" s="44"/>
    </row>
    <row r="188" spans="1:16" ht="12" customHeight="1" x14ac:dyDescent="0.2">
      <c r="A188" s="103"/>
      <c r="E188" s="32" t="s">
        <v>9</v>
      </c>
      <c r="F188" s="33"/>
      <c r="G188" s="33"/>
      <c r="H188" s="34"/>
      <c r="I188" s="109">
        <v>1541660.56</v>
      </c>
      <c r="J188" s="110"/>
      <c r="K188" s="111"/>
      <c r="L188" s="109">
        <v>1953911.85</v>
      </c>
      <c r="M188" s="110">
        <v>825135.33</v>
      </c>
      <c r="N188" s="111">
        <v>825135.33</v>
      </c>
    </row>
    <row r="189" spans="1:16" ht="12" customHeight="1" x14ac:dyDescent="0.2">
      <c r="A189" s="103"/>
      <c r="E189" s="32" t="s">
        <v>110</v>
      </c>
      <c r="F189" s="33"/>
      <c r="G189" s="33"/>
      <c r="H189" s="34"/>
      <c r="I189" s="112">
        <v>0</v>
      </c>
      <c r="J189" s="113"/>
      <c r="K189" s="114"/>
      <c r="L189" s="112">
        <v>0</v>
      </c>
      <c r="M189" s="113"/>
      <c r="N189" s="114"/>
    </row>
    <row r="190" spans="1:16" ht="12" customHeight="1" x14ac:dyDescent="0.2">
      <c r="A190" s="103"/>
      <c r="E190" s="32" t="s">
        <v>10</v>
      </c>
      <c r="F190" s="33"/>
      <c r="G190" s="33"/>
      <c r="H190" s="34"/>
      <c r="I190" s="112">
        <v>0</v>
      </c>
      <c r="J190" s="113"/>
      <c r="K190" s="114"/>
      <c r="L190" s="112">
        <v>0</v>
      </c>
      <c r="M190" s="113"/>
      <c r="N190" s="114"/>
    </row>
    <row r="191" spans="1:16" ht="12" customHeight="1" x14ac:dyDescent="0.2">
      <c r="A191" s="103"/>
      <c r="E191" s="32" t="s">
        <v>11</v>
      </c>
      <c r="F191" s="33"/>
      <c r="G191" s="33"/>
      <c r="H191" s="34"/>
      <c r="I191" s="112">
        <v>0</v>
      </c>
      <c r="J191" s="113"/>
      <c r="K191" s="114"/>
      <c r="L191" s="112">
        <v>0</v>
      </c>
      <c r="M191" s="113"/>
      <c r="N191" s="114"/>
    </row>
    <row r="192" spans="1:16" ht="12" customHeight="1" x14ac:dyDescent="0.2">
      <c r="E192" s="32" t="s">
        <v>111</v>
      </c>
      <c r="F192" s="33"/>
      <c r="G192" s="33"/>
      <c r="H192" s="34"/>
      <c r="I192" s="112">
        <v>0</v>
      </c>
      <c r="J192" s="113"/>
      <c r="K192" s="114"/>
      <c r="L192" s="112">
        <v>0</v>
      </c>
      <c r="M192" s="113"/>
      <c r="N192" s="114"/>
    </row>
    <row r="193" spans="1:16" ht="12" customHeight="1" x14ac:dyDescent="0.2">
      <c r="E193" s="21" t="s">
        <v>112</v>
      </c>
      <c r="F193" s="22"/>
      <c r="G193" s="22"/>
      <c r="H193" s="23"/>
      <c r="I193" s="115">
        <f>SUM(I188:K192)</f>
        <v>1541660.56</v>
      </c>
      <c r="J193" s="116"/>
      <c r="K193" s="117"/>
      <c r="L193" s="115">
        <f>L188</f>
        <v>1953911.85</v>
      </c>
      <c r="M193" s="116"/>
      <c r="N193" s="117"/>
    </row>
    <row r="195" spans="1:16" ht="12" customHeight="1" x14ac:dyDescent="0.2">
      <c r="B195" s="104" t="s">
        <v>113</v>
      </c>
      <c r="C195" s="105" t="s">
        <v>114</v>
      </c>
    </row>
    <row r="196" spans="1:16" ht="12" customHeight="1" x14ac:dyDescent="0.2">
      <c r="B196" s="118" t="s">
        <v>115</v>
      </c>
      <c r="C196" s="118"/>
      <c r="D196" s="118"/>
      <c r="E196" s="118"/>
      <c r="F196" s="118"/>
      <c r="G196" s="118"/>
      <c r="H196" s="118"/>
      <c r="I196" s="118"/>
      <c r="J196" s="118"/>
      <c r="K196" s="118"/>
      <c r="L196" s="118"/>
      <c r="M196" s="118"/>
      <c r="N196" s="118"/>
      <c r="O196" s="118"/>
      <c r="P196" s="118"/>
    </row>
    <row r="197" spans="1:16" ht="12" customHeight="1" x14ac:dyDescent="0.2">
      <c r="B197" s="118"/>
      <c r="C197" s="118"/>
      <c r="D197" s="118"/>
      <c r="E197" s="118"/>
      <c r="F197" s="118"/>
      <c r="G197" s="118"/>
      <c r="H197" s="118"/>
      <c r="I197" s="118"/>
      <c r="J197" s="118"/>
      <c r="K197" s="118"/>
      <c r="L197" s="118"/>
      <c r="M197" s="118"/>
      <c r="N197" s="118"/>
      <c r="O197" s="118"/>
      <c r="P197" s="118"/>
    </row>
    <row r="198" spans="1:16" ht="12" customHeight="1" x14ac:dyDescent="0.2">
      <c r="B198" s="118"/>
      <c r="C198" s="118"/>
      <c r="D198" s="118"/>
      <c r="E198" s="118"/>
      <c r="F198" s="118"/>
      <c r="G198" s="118"/>
      <c r="H198" s="118"/>
      <c r="I198" s="118"/>
      <c r="J198" s="118"/>
      <c r="K198" s="118"/>
      <c r="L198" s="118"/>
      <c r="M198" s="118"/>
      <c r="N198" s="118"/>
      <c r="O198" s="118"/>
      <c r="P198" s="118"/>
    </row>
    <row r="199" spans="1:16" ht="12" customHeight="1" x14ac:dyDescent="0.2">
      <c r="A199" s="6" t="s">
        <v>116</v>
      </c>
      <c r="B199" s="6"/>
      <c r="C199" s="6"/>
      <c r="D199" s="6"/>
      <c r="E199" s="6"/>
      <c r="F199" s="6"/>
      <c r="G199" s="6"/>
      <c r="H199" s="6"/>
      <c r="I199" s="6"/>
      <c r="J199" s="6"/>
      <c r="K199" s="6"/>
      <c r="L199" s="6"/>
      <c r="M199" s="6"/>
      <c r="N199" s="6"/>
      <c r="O199" s="6"/>
      <c r="P199" s="6"/>
    </row>
    <row r="200" spans="1:16" ht="6" customHeight="1" x14ac:dyDescent="0.2">
      <c r="A200" s="9"/>
    </row>
    <row r="201" spans="1:16" x14ac:dyDescent="0.2">
      <c r="B201" s="119" t="s">
        <v>117</v>
      </c>
      <c r="C201" s="119"/>
      <c r="D201" s="119"/>
      <c r="E201" s="119"/>
      <c r="F201" s="119"/>
      <c r="G201" s="119"/>
      <c r="H201" s="119"/>
      <c r="I201" s="119"/>
      <c r="J201" s="119"/>
      <c r="K201" s="119"/>
      <c r="L201" s="119"/>
      <c r="M201" s="119"/>
      <c r="N201" s="119"/>
      <c r="O201" s="119"/>
      <c r="P201" s="119"/>
    </row>
    <row r="202" spans="1:16" x14ac:dyDescent="0.2">
      <c r="B202" s="119"/>
      <c r="C202" s="119"/>
      <c r="D202" s="119"/>
      <c r="E202" s="119"/>
      <c r="F202" s="119"/>
      <c r="G202" s="119"/>
      <c r="H202" s="119"/>
      <c r="I202" s="119"/>
      <c r="J202" s="119"/>
      <c r="K202" s="119"/>
      <c r="L202" s="119"/>
      <c r="M202" s="119"/>
      <c r="N202" s="119"/>
      <c r="O202" s="119"/>
      <c r="P202" s="119"/>
    </row>
    <row r="203" spans="1:16" x14ac:dyDescent="0.2">
      <c r="B203" s="119"/>
      <c r="C203" s="119"/>
      <c r="D203" s="119"/>
      <c r="E203" s="119"/>
      <c r="F203" s="119"/>
      <c r="G203" s="119"/>
      <c r="H203" s="119"/>
      <c r="I203" s="119"/>
      <c r="J203" s="119"/>
      <c r="K203" s="119"/>
      <c r="L203" s="119"/>
      <c r="M203" s="119"/>
      <c r="N203" s="119"/>
      <c r="O203" s="119"/>
      <c r="P203" s="119"/>
    </row>
    <row r="204" spans="1:16" ht="9.75" customHeight="1" x14ac:dyDescent="0.2">
      <c r="B204" s="120"/>
      <c r="C204" s="120"/>
      <c r="D204" s="120"/>
      <c r="E204" s="120"/>
      <c r="F204" s="120"/>
      <c r="G204" s="120"/>
      <c r="H204" s="120"/>
      <c r="I204" s="120"/>
      <c r="J204" s="120"/>
      <c r="K204" s="120"/>
      <c r="L204" s="120"/>
      <c r="M204" s="120"/>
      <c r="N204" s="120"/>
      <c r="O204" s="120"/>
      <c r="P204" s="120"/>
    </row>
    <row r="205" spans="1:16" ht="12" customHeight="1" x14ac:dyDescent="0.2">
      <c r="B205" s="103" t="s">
        <v>118</v>
      </c>
    </row>
    <row r="206" spans="1:16" ht="8.25" customHeight="1" x14ac:dyDescent="0.2">
      <c r="B206" s="103"/>
    </row>
    <row r="207" spans="1:16" ht="12" customHeight="1" x14ac:dyDescent="0.2">
      <c r="B207" s="9" t="s">
        <v>119</v>
      </c>
    </row>
    <row r="208" spans="1:16" ht="5.25" customHeight="1" x14ac:dyDescent="0.2">
      <c r="A208" s="9"/>
    </row>
    <row r="209" spans="1:16" ht="12" customHeight="1" x14ac:dyDescent="0.2">
      <c r="C209" s="4" t="s">
        <v>120</v>
      </c>
    </row>
    <row r="210" spans="1:16" ht="6" customHeight="1" x14ac:dyDescent="0.2">
      <c r="C210" s="4"/>
    </row>
    <row r="211" spans="1:16" s="83" customFormat="1" ht="24.75" customHeight="1" x14ac:dyDescent="0.2">
      <c r="A211" s="121"/>
      <c r="B211" s="122"/>
      <c r="C211" s="122"/>
      <c r="D211" s="123" t="s">
        <v>121</v>
      </c>
      <c r="E211" s="123"/>
      <c r="F211" s="123"/>
      <c r="G211" s="123"/>
      <c r="H211" s="123"/>
      <c r="I211" s="123"/>
      <c r="J211" s="123"/>
      <c r="K211" s="123"/>
      <c r="L211" s="123"/>
      <c r="M211" s="123"/>
      <c r="N211" s="123"/>
      <c r="O211" s="123"/>
      <c r="P211" s="123"/>
    </row>
    <row r="212" spans="1:16" ht="6" customHeight="1" x14ac:dyDescent="0.2"/>
    <row r="213" spans="1:16" s="83" customFormat="1" ht="12" customHeight="1" x14ac:dyDescent="0.2">
      <c r="B213" s="122"/>
      <c r="C213" s="122"/>
      <c r="D213" s="124" t="s">
        <v>122</v>
      </c>
      <c r="E213" s="124"/>
      <c r="F213" s="122"/>
      <c r="G213" s="122"/>
      <c r="H213" s="122"/>
      <c r="I213" s="122"/>
      <c r="J213" s="122"/>
      <c r="K213" s="122"/>
      <c r="L213" s="122"/>
      <c r="M213" s="122"/>
      <c r="N213" s="122"/>
      <c r="O213" s="122"/>
      <c r="P213" s="122"/>
    </row>
    <row r="214" spans="1:16" ht="6" customHeight="1" x14ac:dyDescent="0.2">
      <c r="D214" s="103"/>
      <c r="E214" s="103"/>
    </row>
    <row r="215" spans="1:16" s="83" customFormat="1" ht="20.25" customHeight="1" x14ac:dyDescent="0.2">
      <c r="B215" s="122"/>
      <c r="C215" s="122"/>
      <c r="D215" s="123" t="s">
        <v>123</v>
      </c>
      <c r="E215" s="123"/>
      <c r="F215" s="123"/>
      <c r="G215" s="123"/>
      <c r="H215" s="123"/>
      <c r="I215" s="123"/>
      <c r="J215" s="123"/>
      <c r="K215" s="123"/>
      <c r="L215" s="123"/>
      <c r="M215" s="123"/>
      <c r="N215" s="123"/>
      <c r="O215" s="123"/>
      <c r="P215" s="123"/>
    </row>
    <row r="216" spans="1:16" ht="6" customHeight="1" x14ac:dyDescent="0.2">
      <c r="D216" s="103"/>
      <c r="E216" s="103"/>
    </row>
    <row r="217" spans="1:16" s="83" customFormat="1" ht="12" customHeight="1" x14ac:dyDescent="0.2">
      <c r="B217" s="122"/>
      <c r="C217" s="122"/>
      <c r="D217" s="124" t="s">
        <v>124</v>
      </c>
      <c r="E217" s="124"/>
      <c r="F217" s="122"/>
      <c r="G217" s="122"/>
      <c r="H217" s="122"/>
      <c r="I217" s="122"/>
      <c r="J217" s="122"/>
      <c r="K217" s="122"/>
      <c r="L217" s="122"/>
      <c r="M217" s="122"/>
      <c r="N217" s="122"/>
      <c r="O217" s="122"/>
      <c r="P217" s="122"/>
    </row>
    <row r="218" spans="1:16" ht="6" customHeight="1" x14ac:dyDescent="0.2">
      <c r="D218" s="103"/>
      <c r="E218" s="103"/>
    </row>
    <row r="219" spans="1:16" s="83" customFormat="1" ht="12" customHeight="1" x14ac:dyDescent="0.2">
      <c r="B219" s="122"/>
      <c r="C219" s="122"/>
      <c r="D219" s="124" t="s">
        <v>125</v>
      </c>
      <c r="E219" s="124"/>
      <c r="F219" s="122"/>
      <c r="G219" s="122"/>
      <c r="H219" s="122"/>
      <c r="I219" s="122"/>
      <c r="J219" s="122"/>
      <c r="K219" s="122"/>
      <c r="L219" s="122"/>
      <c r="M219" s="122"/>
      <c r="N219" s="122"/>
      <c r="O219" s="122"/>
      <c r="P219" s="122"/>
    </row>
    <row r="220" spans="1:16" ht="6" customHeight="1" x14ac:dyDescent="0.2">
      <c r="D220" s="103"/>
      <c r="E220" s="103"/>
    </row>
    <row r="221" spans="1:16" s="83" customFormat="1" ht="16.5" customHeight="1" x14ac:dyDescent="0.2">
      <c r="B221" s="122"/>
      <c r="C221" s="122"/>
      <c r="D221" s="125" t="s">
        <v>126</v>
      </c>
      <c r="E221" s="125"/>
      <c r="F221" s="125"/>
      <c r="G221" s="125"/>
      <c r="H221" s="125"/>
      <c r="I221" s="125"/>
      <c r="J221" s="125"/>
      <c r="K221" s="125"/>
      <c r="L221" s="125"/>
      <c r="M221" s="125"/>
      <c r="N221" s="125"/>
      <c r="O221" s="125"/>
      <c r="P221" s="125"/>
    </row>
    <row r="222" spans="1:16" s="126" customFormat="1" ht="16.5" customHeight="1" x14ac:dyDescent="0.2">
      <c r="D222" s="127"/>
      <c r="E222" s="127"/>
      <c r="F222" s="127"/>
      <c r="G222" s="127"/>
      <c r="H222" s="127"/>
      <c r="I222" s="127"/>
      <c r="J222" s="127"/>
      <c r="K222" s="127"/>
      <c r="L222" s="127"/>
      <c r="M222" s="127"/>
      <c r="N222" s="127"/>
      <c r="O222" s="127"/>
      <c r="P222" s="127"/>
    </row>
    <row r="223" spans="1:16" s="126" customFormat="1" ht="16.5" customHeight="1" x14ac:dyDescent="0.2">
      <c r="D223" s="127"/>
      <c r="E223" s="127"/>
      <c r="F223" s="127"/>
      <c r="G223" s="127"/>
      <c r="H223" s="127"/>
      <c r="I223" s="127"/>
      <c r="J223" s="127"/>
      <c r="K223" s="127"/>
      <c r="L223" s="127"/>
      <c r="M223" s="127"/>
      <c r="N223" s="127"/>
      <c r="O223" s="127"/>
      <c r="P223" s="127"/>
    </row>
    <row r="224" spans="1:16" ht="12" customHeight="1" x14ac:dyDescent="0.2">
      <c r="E224" s="16" t="s">
        <v>8</v>
      </c>
      <c r="F224" s="16"/>
      <c r="G224" s="16"/>
      <c r="H224" s="16"/>
      <c r="I224" s="16"/>
      <c r="J224" s="16"/>
      <c r="K224" s="16"/>
      <c r="L224" s="42" t="s">
        <v>17</v>
      </c>
      <c r="M224" s="43"/>
      <c r="N224" s="44"/>
    </row>
    <row r="225" spans="1:16" ht="12" customHeight="1" x14ac:dyDescent="0.2">
      <c r="E225" s="18" t="s">
        <v>127</v>
      </c>
      <c r="F225" s="18"/>
      <c r="G225" s="18"/>
      <c r="H225" s="18"/>
      <c r="I225" s="18"/>
      <c r="J225" s="18"/>
      <c r="K225" s="18"/>
      <c r="L225" s="19">
        <v>0</v>
      </c>
      <c r="M225" s="72"/>
      <c r="N225" s="72"/>
    </row>
    <row r="226" spans="1:16" ht="12" customHeight="1" x14ac:dyDescent="0.2">
      <c r="E226" s="18" t="s">
        <v>128</v>
      </c>
      <c r="F226" s="18"/>
      <c r="G226" s="18"/>
      <c r="H226" s="18"/>
      <c r="I226" s="18"/>
      <c r="J226" s="18"/>
      <c r="K226" s="18"/>
      <c r="L226" s="19">
        <v>0</v>
      </c>
      <c r="M226" s="72"/>
      <c r="N226" s="72"/>
    </row>
    <row r="227" spans="1:16" ht="12" customHeight="1" x14ac:dyDescent="0.2">
      <c r="E227" s="18" t="s">
        <v>129</v>
      </c>
      <c r="F227" s="18"/>
      <c r="G227" s="18"/>
      <c r="H227" s="18"/>
      <c r="I227" s="18"/>
      <c r="J227" s="18"/>
      <c r="K227" s="18"/>
      <c r="L227" s="19">
        <v>0</v>
      </c>
      <c r="M227" s="72"/>
      <c r="N227" s="72"/>
    </row>
    <row r="228" spans="1:16" ht="12" customHeight="1" x14ac:dyDescent="0.2">
      <c r="E228" s="18" t="s">
        <v>130</v>
      </c>
      <c r="F228" s="18"/>
      <c r="G228" s="18"/>
      <c r="H228" s="18"/>
      <c r="I228" s="18"/>
      <c r="J228" s="18"/>
      <c r="K228" s="18"/>
      <c r="L228" s="19">
        <v>0</v>
      </c>
      <c r="M228" s="72"/>
      <c r="N228" s="72"/>
    </row>
    <row r="229" spans="1:16" ht="12" customHeight="1" x14ac:dyDescent="0.2">
      <c r="E229" s="18" t="s">
        <v>131</v>
      </c>
      <c r="F229" s="18"/>
      <c r="G229" s="18"/>
      <c r="H229" s="18"/>
      <c r="I229" s="18"/>
      <c r="J229" s="18"/>
      <c r="K229" s="18"/>
      <c r="L229" s="19">
        <v>0</v>
      </c>
      <c r="M229" s="72"/>
      <c r="N229" s="72"/>
    </row>
    <row r="230" spans="1:16" ht="12" customHeight="1" x14ac:dyDescent="0.2">
      <c r="E230" s="18" t="s">
        <v>132</v>
      </c>
      <c r="F230" s="18"/>
      <c r="G230" s="18"/>
      <c r="H230" s="18"/>
      <c r="I230" s="18"/>
      <c r="J230" s="18"/>
      <c r="K230" s="18"/>
      <c r="L230" s="19">
        <v>6129470.9100000001</v>
      </c>
      <c r="M230" s="72"/>
      <c r="N230" s="72"/>
    </row>
    <row r="231" spans="1:16" ht="12" customHeight="1" x14ac:dyDescent="0.2">
      <c r="E231" s="21" t="s">
        <v>133</v>
      </c>
      <c r="F231" s="22"/>
      <c r="G231" s="22"/>
      <c r="H231" s="22"/>
      <c r="I231" s="22"/>
      <c r="J231" s="22"/>
      <c r="K231" s="23"/>
      <c r="L231" s="24">
        <f>SUM(L225:N230)</f>
        <v>6129470.9100000001</v>
      </c>
      <c r="M231" s="25"/>
      <c r="N231" s="25"/>
    </row>
    <row r="234" spans="1:16" ht="12" customHeight="1" x14ac:dyDescent="0.2">
      <c r="C234" s="103" t="s">
        <v>134</v>
      </c>
    </row>
    <row r="235" spans="1:16" ht="6" customHeight="1" x14ac:dyDescent="0.2">
      <c r="C235" s="103"/>
    </row>
    <row r="236" spans="1:16" s="83" customFormat="1" ht="12" customHeight="1" x14ac:dyDescent="0.2">
      <c r="B236" s="122"/>
      <c r="C236" s="122"/>
      <c r="D236" s="122" t="s">
        <v>135</v>
      </c>
      <c r="E236" s="122"/>
      <c r="F236" s="122"/>
      <c r="G236" s="122"/>
      <c r="H236" s="122"/>
      <c r="I236" s="122"/>
      <c r="J236" s="122"/>
      <c r="K236" s="122"/>
      <c r="L236" s="122"/>
      <c r="M236" s="122"/>
      <c r="N236" s="122"/>
      <c r="O236" s="122"/>
      <c r="P236" s="122" t="s">
        <v>136</v>
      </c>
    </row>
    <row r="237" spans="1:16" ht="6" customHeight="1" x14ac:dyDescent="0.2"/>
    <row r="238" spans="1:16" s="83" customFormat="1" ht="12" customHeight="1" x14ac:dyDescent="0.2">
      <c r="B238" s="122"/>
      <c r="C238" s="122"/>
      <c r="D238" s="122" t="s">
        <v>137</v>
      </c>
      <c r="E238" s="122"/>
      <c r="F238" s="122"/>
      <c r="G238" s="122"/>
      <c r="H238" s="122"/>
      <c r="I238" s="122"/>
      <c r="J238" s="122"/>
      <c r="K238" s="122"/>
      <c r="L238" s="122"/>
      <c r="M238" s="122"/>
      <c r="N238" s="122"/>
      <c r="O238" s="122"/>
      <c r="P238" s="122"/>
    </row>
    <row r="240" spans="1:16" ht="12" customHeight="1" x14ac:dyDescent="0.2">
      <c r="A240" s="6" t="s">
        <v>138</v>
      </c>
      <c r="B240" s="6"/>
      <c r="C240" s="6"/>
      <c r="D240" s="6"/>
      <c r="E240" s="6"/>
      <c r="F240" s="6"/>
      <c r="G240" s="6"/>
      <c r="H240" s="6"/>
      <c r="I240" s="6"/>
      <c r="J240" s="6"/>
      <c r="K240" s="6"/>
      <c r="L240" s="6"/>
      <c r="M240" s="6"/>
      <c r="N240" s="6"/>
      <c r="O240" s="6"/>
      <c r="P240" s="6"/>
    </row>
    <row r="242" spans="2:16" ht="51.75" customHeight="1" x14ac:dyDescent="0.2">
      <c r="B242" s="128" t="s">
        <v>139</v>
      </c>
      <c r="C242" s="128"/>
      <c r="D242" s="128"/>
      <c r="E242" s="128"/>
      <c r="F242" s="128"/>
      <c r="G242" s="128"/>
      <c r="H242" s="128"/>
      <c r="I242" s="128"/>
      <c r="J242" s="128"/>
      <c r="K242" s="128"/>
      <c r="L242" s="128"/>
      <c r="M242" s="128"/>
      <c r="N242" s="128"/>
      <c r="O242" s="128"/>
      <c r="P242" s="128"/>
    </row>
    <row r="244" spans="2:16" ht="24.75" customHeight="1" x14ac:dyDescent="0.2">
      <c r="B244" s="128" t="s">
        <v>140</v>
      </c>
      <c r="C244" s="128"/>
      <c r="D244" s="128"/>
      <c r="E244" s="128"/>
      <c r="F244" s="128"/>
      <c r="G244" s="128"/>
      <c r="H244" s="128"/>
      <c r="I244" s="128"/>
      <c r="J244" s="128"/>
      <c r="K244" s="128"/>
      <c r="L244" s="128"/>
      <c r="M244" s="128"/>
      <c r="N244" s="128"/>
      <c r="O244" s="128"/>
      <c r="P244" s="128"/>
    </row>
    <row r="247" spans="2:16" ht="24" customHeight="1" x14ac:dyDescent="0.2">
      <c r="B247" s="129" t="s">
        <v>141</v>
      </c>
      <c r="C247" s="129"/>
      <c r="D247" s="129"/>
      <c r="E247" s="129"/>
      <c r="F247" s="129"/>
      <c r="G247" s="129"/>
      <c r="H247" s="129"/>
      <c r="I247" s="129"/>
      <c r="J247" s="129"/>
      <c r="K247" s="129"/>
      <c r="L247" s="129"/>
      <c r="M247" s="129"/>
      <c r="N247" s="129"/>
      <c r="O247" s="129"/>
      <c r="P247" s="129"/>
    </row>
  </sheetData>
  <mergeCells count="246">
    <mergeCell ref="B244:P244"/>
    <mergeCell ref="B247:P247"/>
    <mergeCell ref="E230:K230"/>
    <mergeCell ref="L230:N230"/>
    <mergeCell ref="E231:K231"/>
    <mergeCell ref="L231:N231"/>
    <mergeCell ref="A240:P240"/>
    <mergeCell ref="B242:P242"/>
    <mergeCell ref="E227:K227"/>
    <mergeCell ref="L227:N227"/>
    <mergeCell ref="E228:K228"/>
    <mergeCell ref="L228:N228"/>
    <mergeCell ref="E229:K229"/>
    <mergeCell ref="L229:N229"/>
    <mergeCell ref="E224:K224"/>
    <mergeCell ref="L224:N224"/>
    <mergeCell ref="E225:K225"/>
    <mergeCell ref="L225:N225"/>
    <mergeCell ref="E226:K226"/>
    <mergeCell ref="L226:N226"/>
    <mergeCell ref="B196:P198"/>
    <mergeCell ref="A199:P199"/>
    <mergeCell ref="B201:P203"/>
    <mergeCell ref="D211:P211"/>
    <mergeCell ref="D215:P215"/>
    <mergeCell ref="D221:P221"/>
    <mergeCell ref="E192:H192"/>
    <mergeCell ref="I192:K192"/>
    <mergeCell ref="L192:N192"/>
    <mergeCell ref="E193:H193"/>
    <mergeCell ref="I193:K193"/>
    <mergeCell ref="L193:N193"/>
    <mergeCell ref="E190:H190"/>
    <mergeCell ref="I190:K190"/>
    <mergeCell ref="L190:N190"/>
    <mergeCell ref="E191:H191"/>
    <mergeCell ref="I191:K191"/>
    <mergeCell ref="L191:N191"/>
    <mergeCell ref="E188:H188"/>
    <mergeCell ref="I188:K188"/>
    <mergeCell ref="L188:N188"/>
    <mergeCell ref="E189:H189"/>
    <mergeCell ref="I189:K189"/>
    <mergeCell ref="L189:N189"/>
    <mergeCell ref="E170:K170"/>
    <mergeCell ref="L170:N170"/>
    <mergeCell ref="C175:P176"/>
    <mergeCell ref="C185:P185"/>
    <mergeCell ref="E187:H187"/>
    <mergeCell ref="I187:K187"/>
    <mergeCell ref="L187:N187"/>
    <mergeCell ref="E167:K167"/>
    <mergeCell ref="L167:N167"/>
    <mergeCell ref="E168:K168"/>
    <mergeCell ref="L168:N168"/>
    <mergeCell ref="E169:K169"/>
    <mergeCell ref="L169:N169"/>
    <mergeCell ref="C160:M160"/>
    <mergeCell ref="N160:O160"/>
    <mergeCell ref="C161:O161"/>
    <mergeCell ref="E165:K165"/>
    <mergeCell ref="L165:N165"/>
    <mergeCell ref="E166:K166"/>
    <mergeCell ref="L166:N166"/>
    <mergeCell ref="C157:M157"/>
    <mergeCell ref="N157:O157"/>
    <mergeCell ref="C158:M158"/>
    <mergeCell ref="N158:O158"/>
    <mergeCell ref="C159:M159"/>
    <mergeCell ref="N159:O159"/>
    <mergeCell ref="D153:L153"/>
    <mergeCell ref="M153:O153"/>
    <mergeCell ref="D154:L154"/>
    <mergeCell ref="M154:O154"/>
    <mergeCell ref="C156:M156"/>
    <mergeCell ref="N156:O156"/>
    <mergeCell ref="D150:L150"/>
    <mergeCell ref="M150:O150"/>
    <mergeCell ref="D151:L151"/>
    <mergeCell ref="M151:O151"/>
    <mergeCell ref="D152:L152"/>
    <mergeCell ref="M152:O152"/>
    <mergeCell ref="D142:L142"/>
    <mergeCell ref="M142:O142"/>
    <mergeCell ref="D143:L143"/>
    <mergeCell ref="M143:O143"/>
    <mergeCell ref="D149:L149"/>
    <mergeCell ref="M149:O149"/>
    <mergeCell ref="C119:P119"/>
    <mergeCell ref="C123:P123"/>
    <mergeCell ref="C127:P127"/>
    <mergeCell ref="C131:P131"/>
    <mergeCell ref="C134:P134"/>
    <mergeCell ref="D141:L141"/>
    <mergeCell ref="M141:O141"/>
    <mergeCell ref="D109:L109"/>
    <mergeCell ref="M109:O109"/>
    <mergeCell ref="M110:O110"/>
    <mergeCell ref="D111:L111"/>
    <mergeCell ref="M111:O111"/>
    <mergeCell ref="C115:P115"/>
    <mergeCell ref="D106:L106"/>
    <mergeCell ref="M106:O106"/>
    <mergeCell ref="D107:L107"/>
    <mergeCell ref="M107:O107"/>
    <mergeCell ref="D108:L108"/>
    <mergeCell ref="M108:O108"/>
    <mergeCell ref="E98:H98"/>
    <mergeCell ref="I98:K98"/>
    <mergeCell ref="L98:N98"/>
    <mergeCell ref="D104:L104"/>
    <mergeCell ref="M104:O104"/>
    <mergeCell ref="D105:L105"/>
    <mergeCell ref="M105:O105"/>
    <mergeCell ref="E96:H96"/>
    <mergeCell ref="I96:K96"/>
    <mergeCell ref="L96:N96"/>
    <mergeCell ref="E97:H97"/>
    <mergeCell ref="I97:K97"/>
    <mergeCell ref="L97:N97"/>
    <mergeCell ref="D87:I87"/>
    <mergeCell ref="J87:L87"/>
    <mergeCell ref="M87:O87"/>
    <mergeCell ref="C91:P93"/>
    <mergeCell ref="E95:H95"/>
    <mergeCell ref="I95:K95"/>
    <mergeCell ref="L95:N95"/>
    <mergeCell ref="D85:I85"/>
    <mergeCell ref="J85:L85"/>
    <mergeCell ref="M85:O85"/>
    <mergeCell ref="D86:I86"/>
    <mergeCell ref="J86:L86"/>
    <mergeCell ref="M86:O86"/>
    <mergeCell ref="D83:I83"/>
    <mergeCell ref="J83:L83"/>
    <mergeCell ref="M83:O83"/>
    <mergeCell ref="D84:I84"/>
    <mergeCell ref="J84:L84"/>
    <mergeCell ref="M84:O84"/>
    <mergeCell ref="D81:I81"/>
    <mergeCell ref="J81:L81"/>
    <mergeCell ref="M81:O81"/>
    <mergeCell ref="D82:I82"/>
    <mergeCell ref="J82:L82"/>
    <mergeCell ref="M82:O82"/>
    <mergeCell ref="D79:I79"/>
    <mergeCell ref="J79:L79"/>
    <mergeCell ref="M79:O79"/>
    <mergeCell ref="D80:I80"/>
    <mergeCell ref="J80:L80"/>
    <mergeCell ref="M80:O80"/>
    <mergeCell ref="D77:I77"/>
    <mergeCell ref="J77:L77"/>
    <mergeCell ref="M77:O77"/>
    <mergeCell ref="D78:I78"/>
    <mergeCell ref="J78:L78"/>
    <mergeCell ref="M78:O78"/>
    <mergeCell ref="D75:I75"/>
    <mergeCell ref="J75:L75"/>
    <mergeCell ref="M75:O75"/>
    <mergeCell ref="D76:I76"/>
    <mergeCell ref="J76:L76"/>
    <mergeCell ref="M76:O76"/>
    <mergeCell ref="C68:J68"/>
    <mergeCell ref="K68:M68"/>
    <mergeCell ref="N68:P68"/>
    <mergeCell ref="C69:J69"/>
    <mergeCell ref="K69:M69"/>
    <mergeCell ref="N69:P69"/>
    <mergeCell ref="C54:P54"/>
    <mergeCell ref="C58:P59"/>
    <mergeCell ref="C66:J66"/>
    <mergeCell ref="K66:M66"/>
    <mergeCell ref="N66:P66"/>
    <mergeCell ref="C67:J67"/>
    <mergeCell ref="K67:M67"/>
    <mergeCell ref="N67:P67"/>
    <mergeCell ref="E49:G49"/>
    <mergeCell ref="H49:J49"/>
    <mergeCell ref="K49:M49"/>
    <mergeCell ref="E50:G50"/>
    <mergeCell ref="H50:J50"/>
    <mergeCell ref="K50:M50"/>
    <mergeCell ref="E47:G47"/>
    <mergeCell ref="H47:J47"/>
    <mergeCell ref="K47:M47"/>
    <mergeCell ref="E48:G48"/>
    <mergeCell ref="H48:J48"/>
    <mergeCell ref="K48:M48"/>
    <mergeCell ref="C42:I42"/>
    <mergeCell ref="J42:L42"/>
    <mergeCell ref="M42:O42"/>
    <mergeCell ref="E46:G46"/>
    <mergeCell ref="H46:J46"/>
    <mergeCell ref="K46:M46"/>
    <mergeCell ref="C40:I40"/>
    <mergeCell ref="J40:L40"/>
    <mergeCell ref="M40:O40"/>
    <mergeCell ref="C41:I41"/>
    <mergeCell ref="J41:L41"/>
    <mergeCell ref="M41:O41"/>
    <mergeCell ref="F34:J34"/>
    <mergeCell ref="K34:M34"/>
    <mergeCell ref="C38:I38"/>
    <mergeCell ref="J38:L38"/>
    <mergeCell ref="M38:O38"/>
    <mergeCell ref="C39:I39"/>
    <mergeCell ref="J39:L39"/>
    <mergeCell ref="M39:O39"/>
    <mergeCell ref="C30:P30"/>
    <mergeCell ref="F31:J31"/>
    <mergeCell ref="K31:M31"/>
    <mergeCell ref="F32:J32"/>
    <mergeCell ref="K32:M32"/>
    <mergeCell ref="F33:J33"/>
    <mergeCell ref="K33:M33"/>
    <mergeCell ref="F24:J24"/>
    <mergeCell ref="K24:M24"/>
    <mergeCell ref="F25:J25"/>
    <mergeCell ref="K25:M25"/>
    <mergeCell ref="F26:J26"/>
    <mergeCell ref="K26:M26"/>
    <mergeCell ref="D17:I17"/>
    <mergeCell ref="J17:L17"/>
    <mergeCell ref="M17:O17"/>
    <mergeCell ref="C19:P19"/>
    <mergeCell ref="F23:J23"/>
    <mergeCell ref="K23:M23"/>
    <mergeCell ref="D15:I15"/>
    <mergeCell ref="J15:L15"/>
    <mergeCell ref="M15:O15"/>
    <mergeCell ref="D16:I16"/>
    <mergeCell ref="J16:L16"/>
    <mergeCell ref="M16:O16"/>
    <mergeCell ref="D13:I13"/>
    <mergeCell ref="J13:L13"/>
    <mergeCell ref="M13:O13"/>
    <mergeCell ref="D14:I14"/>
    <mergeCell ref="J14:L14"/>
    <mergeCell ref="M14:O14"/>
    <mergeCell ref="A1:P1"/>
    <mergeCell ref="A3:P3"/>
    <mergeCell ref="C8:P8"/>
    <mergeCell ref="D12:I12"/>
    <mergeCell ref="J12:L12"/>
    <mergeCell ref="M12:O12"/>
  </mergeCells>
  <printOptions horizontalCentered="1" verticalCentered="1"/>
  <pageMargins left="0.57999999999999996" right="0.56999999999999995" top="1.1811023622047245" bottom="1.1811023622047245" header="0.31496062992125984" footer="0.31496062992125984"/>
  <pageSetup paperSize="32767" orientation="landscape" r:id="rId1"/>
  <headerFooter>
    <oddHeader>&amp;L&amp;G&amp;C&amp;"Arial,Negrita"&amp;12INSTITUTO DEL ARTESANO MICHOACANO&amp;14
&amp;11ESTADO DE MICHOACÁN DE OCAMPO&amp;14
&amp;10NOTAS A LOS ESTADOS FINANCIEROS&amp;R&amp;"Arial,Normal"&amp;7Fecha    &amp;D    
Hora de impresión     &amp;T</oddHeader>
    <oddFooter>&amp;L&amp;"Arial,Normal"&amp;8ELABORÓ:
KARINA GUTIÉRREZ RAMÍREZ.
JEFA DEL DEPARTAMENTO DE CONTABILIDAD&amp;C&amp;"Arial,Normal"&amp;P / &amp;N&amp;R&amp;"Arial,Normal"&amp;8AUTORIZÓ:
ULISES LÓPEZ LEMUS.
DELEGADO ADMINISTRATIVO</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 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cp:lastModifiedBy>
  <dcterms:created xsi:type="dcterms:W3CDTF">2021-03-05T19:40:06Z</dcterms:created>
  <dcterms:modified xsi:type="dcterms:W3CDTF">2021-03-05T19:40:36Z</dcterms:modified>
</cp:coreProperties>
</file>